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codeName="ThisWorkbook" defaultThemeVersion="124226"/>
  <xr:revisionPtr revIDLastSave="0" documentId="13_ncr:1_{F04CB7FC-2600-47FB-9F23-895A881AB493}" xr6:coauthVersionLast="47" xr6:coauthVersionMax="47" xr10:uidLastSave="{00000000-0000-0000-0000-000000000000}"/>
  <bookViews>
    <workbookView xWindow="21480" yWindow="-2400" windowWidth="29040" windowHeight="17520" tabRatio="917" xr2:uid="{00000000-000D-0000-FFFF-FFFF00000000}"/>
  </bookViews>
  <sheets>
    <sheet name="Seznam linek" sheetId="41" r:id="rId1"/>
    <sheet name="XXX100" sheetId="70" r:id="rId2"/>
    <sheet name="XXX101" sheetId="58" r:id="rId3"/>
    <sheet name="XXX102" sheetId="73" r:id="rId4"/>
    <sheet name="XXX103" sheetId="33" r:id="rId5"/>
    <sheet name="XXX104" sheetId="42" r:id="rId6"/>
    <sheet name="XXX106" sheetId="75" r:id="rId7"/>
    <sheet name="XXX107" sheetId="74" r:id="rId8"/>
    <sheet name="XXX108" sheetId="76" r:id="rId9"/>
    <sheet name="XXX109" sheetId="77" r:id="rId10"/>
    <sheet name="XXX111" sheetId="15" r:id="rId11"/>
    <sheet name="XXX112" sheetId="54" r:id="rId12"/>
    <sheet name="XXX113" sheetId="55" r:id="rId13"/>
    <sheet name="XXX114" sheetId="18" r:id="rId14"/>
    <sheet name="XXX115" sheetId="7" r:id="rId15"/>
    <sheet name="XXX116" sheetId="13" r:id="rId16"/>
    <sheet name="XXX120" sheetId="69" r:id="rId17"/>
    <sheet name="XXX121" sheetId="60" r:id="rId18"/>
    <sheet name="XXX122" sheetId="67" r:id="rId19"/>
    <sheet name="XXX123" sheetId="65" r:id="rId20"/>
    <sheet name="XXX124" sheetId="66" r:id="rId21"/>
    <sheet name="XXX125" sheetId="34" r:id="rId22"/>
    <sheet name="XXX126" sheetId="6" r:id="rId23"/>
    <sheet name="XXX127" sheetId="62" r:id="rId24"/>
    <sheet name="XXX128" sheetId="71" r:id="rId25"/>
    <sheet name="XXX129" sheetId="61" r:id="rId26"/>
    <sheet name="XXX131" sheetId="39" r:id="rId27"/>
    <sheet name="XXX132" sheetId="25" r:id="rId28"/>
    <sheet name="XXX133" sheetId="40" r:id="rId29"/>
    <sheet name="XXX203" sheetId="68" r:id="rId30"/>
    <sheet name="XXX460" sheetId="72" r:id="rId31"/>
    <sheet name="YYY119" sheetId="78" r:id="rId32"/>
    <sheet name="Neg.zn." sheetId="37" r:id="rId33"/>
  </sheets>
  <definedNames>
    <definedName name="_xlnm._FilterDatabase" localSheetId="0" hidden="1">'Seznam linek'!$A$4:$C$4</definedName>
    <definedName name="_xlnm.Print_Titles" localSheetId="11">XXX112!$1:$2</definedName>
    <definedName name="_xlnm.Print_Titles" localSheetId="14">XXX115!$1:$2</definedName>
    <definedName name="_xlnm.Print_Area" localSheetId="4">XXX103!$A$1:$G$49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61" i="6" l="1"/>
  <c r="AB67" i="6" s="1"/>
  <c r="AB68" i="6" s="1"/>
  <c r="AB70" i="6" s="1"/>
  <c r="AB71" i="6" s="1"/>
  <c r="AB72" i="6" s="1"/>
  <c r="AB78" i="6" s="1"/>
  <c r="AB79" i="6" s="1"/>
  <c r="AB80" i="6" s="1"/>
  <c r="AB81" i="6" s="1"/>
  <c r="AB82" i="6" s="1"/>
  <c r="AB83" i="6" s="1"/>
  <c r="AB84" i="6" s="1"/>
  <c r="AB86" i="6" s="1"/>
  <c r="AB87" i="6" s="1"/>
  <c r="AB88" i="6" s="1"/>
  <c r="AB89" i="6" s="1"/>
  <c r="AB90" i="6" s="1"/>
  <c r="AB91" i="6" s="1"/>
  <c r="AA61" i="6"/>
  <c r="AA67" i="6" s="1"/>
  <c r="AA68" i="6" s="1"/>
  <c r="AA70" i="6" s="1"/>
  <c r="AA71" i="6" s="1"/>
  <c r="AA72" i="6" s="1"/>
  <c r="AA78" i="6" s="1"/>
  <c r="AA79" i="6" s="1"/>
  <c r="AA80" i="6" s="1"/>
  <c r="AA81" i="6" s="1"/>
  <c r="AA82" i="6" s="1"/>
  <c r="AA83" i="6" s="1"/>
  <c r="AA84" i="6" s="1"/>
  <c r="AA86" i="6" s="1"/>
  <c r="AA87" i="6" s="1"/>
  <c r="AA88" i="6" s="1"/>
  <c r="AA89" i="6" s="1"/>
  <c r="AA90" i="6" s="1"/>
  <c r="AA91" i="6" s="1"/>
  <c r="Z61" i="6"/>
  <c r="Z67" i="6" s="1"/>
  <c r="Z68" i="6" s="1"/>
  <c r="Z70" i="6" s="1"/>
  <c r="Z71" i="6" s="1"/>
  <c r="Z72" i="6" s="1"/>
  <c r="Z78" i="6" s="1"/>
  <c r="Z79" i="6" s="1"/>
  <c r="Z80" i="6" s="1"/>
  <c r="Z81" i="6" s="1"/>
  <c r="Z82" i="6" s="1"/>
  <c r="Z83" i="6" s="1"/>
  <c r="Z84" i="6" s="1"/>
  <c r="Z86" i="6" s="1"/>
  <c r="Z87" i="6" s="1"/>
  <c r="Z88" i="6" s="1"/>
  <c r="Z89" i="6" s="1"/>
  <c r="Z90" i="6" s="1"/>
  <c r="Z91" i="6" s="1"/>
  <c r="AB8" i="6"/>
  <c r="AB9" i="6" s="1"/>
  <c r="AB10" i="6" s="1"/>
  <c r="AB11" i="6" s="1"/>
  <c r="AB12" i="6" s="1"/>
  <c r="AB14" i="6" s="1"/>
  <c r="AB15" i="6" s="1"/>
  <c r="AB16" i="6" s="1"/>
  <c r="AB17" i="6" s="1"/>
  <c r="AB18" i="6" s="1"/>
  <c r="AB19" i="6" s="1"/>
  <c r="AA8" i="6"/>
  <c r="AA9" i="6" s="1"/>
  <c r="AA10" i="6" s="1"/>
  <c r="AA11" i="6" s="1"/>
  <c r="AA12" i="6" s="1"/>
  <c r="AA14" i="6" s="1"/>
  <c r="AA15" i="6" s="1"/>
  <c r="AA16" i="6" s="1"/>
  <c r="AA17" i="6" s="1"/>
  <c r="AA18" i="6" s="1"/>
  <c r="AA19" i="6" s="1"/>
  <c r="Z8" i="6"/>
  <c r="Z9" i="6" s="1"/>
  <c r="Z10" i="6" s="1"/>
  <c r="Z11" i="6" s="1"/>
  <c r="Z12" i="6" s="1"/>
  <c r="Z14" i="6" s="1"/>
  <c r="Z15" i="6" s="1"/>
  <c r="Z16" i="6" s="1"/>
  <c r="Z17" i="6" s="1"/>
  <c r="Z18" i="6" s="1"/>
  <c r="Z19" i="6" s="1"/>
  <c r="J36" i="78"/>
  <c r="J39" i="78" s="1"/>
  <c r="J40" i="78" s="1"/>
  <c r="J41" i="78" s="1"/>
  <c r="J43" i="78" s="1"/>
  <c r="J44" i="78" s="1"/>
  <c r="J45" i="78" s="1"/>
  <c r="J46" i="78" s="1"/>
  <c r="J47" i="78" s="1"/>
  <c r="J48" i="78" s="1"/>
  <c r="J49" i="78" s="1"/>
  <c r="J50" i="78" s="1"/>
  <c r="J51" i="78" s="1"/>
  <c r="J52" i="78" s="1"/>
  <c r="J53" i="78" s="1"/>
  <c r="J54" i="78" s="1"/>
  <c r="J55" i="78" s="1"/>
  <c r="I36" i="78"/>
  <c r="I39" i="78" s="1"/>
  <c r="I40" i="78" s="1"/>
  <c r="I41" i="78" s="1"/>
  <c r="I43" i="78" s="1"/>
  <c r="I44" i="78" s="1"/>
  <c r="I45" i="78" s="1"/>
  <c r="I46" i="78" s="1"/>
  <c r="I47" i="78" s="1"/>
  <c r="I48" i="78" s="1"/>
  <c r="I49" i="78" s="1"/>
  <c r="I50" i="78" s="1"/>
  <c r="I51" i="78" s="1"/>
  <c r="I52" i="78" s="1"/>
  <c r="I53" i="78" s="1"/>
  <c r="I54" i="78" s="1"/>
  <c r="I55" i="78" s="1"/>
  <c r="H36" i="78"/>
  <c r="H39" i="78" s="1"/>
  <c r="H40" i="78" s="1"/>
  <c r="H41" i="78" s="1"/>
  <c r="H43" i="78" s="1"/>
  <c r="H44" i="78" s="1"/>
  <c r="H45" i="78" s="1"/>
  <c r="H46" i="78" s="1"/>
  <c r="H47" i="78" s="1"/>
  <c r="H48" i="78" s="1"/>
  <c r="H49" i="78" s="1"/>
  <c r="H50" i="78" s="1"/>
  <c r="H51" i="78" s="1"/>
  <c r="H52" i="78" s="1"/>
  <c r="H53" i="78" s="1"/>
  <c r="H54" i="78" s="1"/>
  <c r="H55" i="78" s="1"/>
  <c r="G36" i="78"/>
  <c r="G39" i="78" s="1"/>
  <c r="G40" i="78" s="1"/>
  <c r="G41" i="78" s="1"/>
  <c r="G43" i="78" s="1"/>
  <c r="G44" i="78" s="1"/>
  <c r="G45" i="78" s="1"/>
  <c r="G46" i="78" s="1"/>
  <c r="G47" i="78" s="1"/>
  <c r="G48" i="78" s="1"/>
  <c r="G49" i="78" s="1"/>
  <c r="G50" i="78" s="1"/>
  <c r="G51" i="78" s="1"/>
  <c r="G52" i="78" s="1"/>
  <c r="G53" i="78" s="1"/>
  <c r="G54" i="78" s="1"/>
  <c r="G55" i="78" s="1"/>
  <c r="J9" i="78"/>
  <c r="J10" i="78" s="1"/>
  <c r="J11" i="78" s="1"/>
  <c r="J12" i="78" s="1"/>
  <c r="J13" i="78" s="1"/>
  <c r="J14" i="78" s="1"/>
  <c r="J15" i="78" s="1"/>
  <c r="J16" i="78" s="1"/>
  <c r="J17" i="78" s="1"/>
  <c r="J18" i="78" s="1"/>
  <c r="J19" i="78" s="1"/>
  <c r="J20" i="78" s="1"/>
  <c r="J22" i="78" s="1"/>
  <c r="J23" i="78" s="1"/>
  <c r="J24" i="78" s="1"/>
  <c r="J27" i="78" s="1"/>
  <c r="J28" i="78" s="1"/>
  <c r="I9" i="78"/>
  <c r="I10" i="78" s="1"/>
  <c r="I11" i="78" s="1"/>
  <c r="I12" i="78" s="1"/>
  <c r="I13" i="78" s="1"/>
  <c r="I14" i="78" s="1"/>
  <c r="I15" i="78" s="1"/>
  <c r="I16" i="78" s="1"/>
  <c r="I17" i="78" s="1"/>
  <c r="I18" i="78" s="1"/>
  <c r="I19" i="78" s="1"/>
  <c r="I20" i="78" s="1"/>
  <c r="I22" i="78" s="1"/>
  <c r="I23" i="78" s="1"/>
  <c r="I24" i="78" s="1"/>
  <c r="I27" i="78" s="1"/>
  <c r="I28" i="78" s="1"/>
  <c r="H9" i="78"/>
  <c r="H10" i="78" s="1"/>
  <c r="H11" i="78" s="1"/>
  <c r="H12" i="78" s="1"/>
  <c r="H13" i="78" s="1"/>
  <c r="H14" i="78" s="1"/>
  <c r="H15" i="78" s="1"/>
  <c r="H16" i="78" s="1"/>
  <c r="H17" i="78" s="1"/>
  <c r="H18" i="78" s="1"/>
  <c r="H19" i="78" s="1"/>
  <c r="H20" i="78" s="1"/>
  <c r="H22" i="78" s="1"/>
  <c r="H23" i="78" s="1"/>
  <c r="H24" i="78" s="1"/>
  <c r="H27" i="78" s="1"/>
  <c r="H28" i="78" s="1"/>
  <c r="G9" i="78"/>
  <c r="G10" i="78" s="1"/>
  <c r="G11" i="78" s="1"/>
  <c r="G12" i="78" s="1"/>
  <c r="G13" i="78" s="1"/>
  <c r="G14" i="78" s="1"/>
  <c r="G15" i="78" s="1"/>
  <c r="G16" i="78" s="1"/>
  <c r="G17" i="78" s="1"/>
  <c r="G18" i="78" s="1"/>
  <c r="G19" i="78" s="1"/>
  <c r="G20" i="78" s="1"/>
  <c r="G22" i="78" s="1"/>
  <c r="G23" i="78" s="1"/>
  <c r="G24" i="78" s="1"/>
  <c r="G27" i="78" s="1"/>
  <c r="G28" i="78" s="1"/>
  <c r="Z26" i="6" l="1"/>
  <c r="Z27" i="6" s="1"/>
  <c r="Z28" i="6" s="1"/>
  <c r="Z20" i="6"/>
  <c r="AA20" i="6"/>
  <c r="AA26" i="6"/>
  <c r="AA27" i="6" s="1"/>
  <c r="AA28" i="6" s="1"/>
  <c r="AB26" i="6"/>
  <c r="AB27" i="6" s="1"/>
  <c r="AB28" i="6" s="1"/>
  <c r="AB20" i="6"/>
  <c r="AA30" i="6" l="1"/>
  <c r="AA31" i="6"/>
  <c r="AA37" i="6" s="1"/>
  <c r="AA38" i="6" s="1"/>
  <c r="Z31" i="6"/>
  <c r="Z37" i="6" s="1"/>
  <c r="Z38" i="6" s="1"/>
  <c r="Z30" i="6"/>
  <c r="AB31" i="6"/>
  <c r="AB37" i="6" s="1"/>
  <c r="AB38" i="6" s="1"/>
  <c r="AB30" i="6"/>
  <c r="BB68" i="70" l="1"/>
  <c r="Q22" i="76"/>
  <c r="Q42" i="76"/>
  <c r="S10" i="73"/>
  <c r="H38" i="74"/>
  <c r="H39" i="74" s="1"/>
  <c r="H40" i="74" s="1"/>
  <c r="H42" i="74" s="1"/>
  <c r="O26" i="74"/>
  <c r="O27" i="74" s="1"/>
  <c r="O28" i="74" s="1"/>
  <c r="O29" i="74" s="1"/>
  <c r="F27" i="77" l="1"/>
  <c r="F29" i="77" s="1"/>
  <c r="F30" i="77" s="1"/>
  <c r="F31" i="77" s="1"/>
  <c r="F32" i="77" s="1"/>
  <c r="F33" i="77" s="1"/>
  <c r="I26" i="77"/>
  <c r="I27" i="77" s="1"/>
  <c r="I28" i="77" s="1"/>
  <c r="I29" i="77" s="1"/>
  <c r="I30" i="77" s="1"/>
  <c r="I31" i="77" s="1"/>
  <c r="I32" i="77" s="1"/>
  <c r="I33" i="77" s="1"/>
  <c r="H26" i="77"/>
  <c r="H27" i="77" s="1"/>
  <c r="H28" i="77" s="1"/>
  <c r="H29" i="77" s="1"/>
  <c r="H30" i="77" s="1"/>
  <c r="H31" i="77" s="1"/>
  <c r="H32" i="77" s="1"/>
  <c r="H33" i="77" s="1"/>
  <c r="G26" i="77"/>
  <c r="G27" i="77" s="1"/>
  <c r="G29" i="77" s="1"/>
  <c r="G30" i="77" s="1"/>
  <c r="G31" i="77" s="1"/>
  <c r="F26" i="77"/>
  <c r="I8" i="77"/>
  <c r="I9" i="77" s="1"/>
  <c r="I10" i="77" s="1"/>
  <c r="I11" i="77" s="1"/>
  <c r="I13" i="77" s="1"/>
  <c r="I14" i="77" s="1"/>
  <c r="I15" i="77" s="1"/>
  <c r="H8" i="77"/>
  <c r="H9" i="77" s="1"/>
  <c r="H10" i="77" s="1"/>
  <c r="H11" i="77" s="1"/>
  <c r="H13" i="77" s="1"/>
  <c r="H14" i="77" s="1"/>
  <c r="H15" i="77" s="1"/>
  <c r="G8" i="77"/>
  <c r="G9" i="77" s="1"/>
  <c r="G10" i="77" s="1"/>
  <c r="G11" i="77" s="1"/>
  <c r="G13" i="77" s="1"/>
  <c r="G14" i="77" s="1"/>
  <c r="G15" i="77" s="1"/>
  <c r="F8" i="77"/>
  <c r="F9" i="77" s="1"/>
  <c r="F10" i="77" s="1"/>
  <c r="F11" i="77" s="1"/>
  <c r="F12" i="77" s="1"/>
  <c r="F13" i="77" s="1"/>
  <c r="F14" i="77" s="1"/>
  <c r="F15" i="77" s="1"/>
  <c r="I48" i="76"/>
  <c r="Q43" i="76"/>
  <c r="Q45" i="76" s="1"/>
  <c r="Q46" i="76" s="1"/>
  <c r="Q47" i="76" s="1"/>
  <c r="Q48" i="76" s="1"/>
  <c r="Q50" i="76" s="1"/>
  <c r="Q51" i="76" s="1"/>
  <c r="Q52" i="76" s="1"/>
  <c r="Q53" i="76" s="1"/>
  <c r="Q54" i="76" s="1"/>
  <c r="Q55" i="76" s="1"/>
  <c r="Q56" i="76" s="1"/>
  <c r="K37" i="76"/>
  <c r="K38" i="76" s="1"/>
  <c r="K39" i="76" s="1"/>
  <c r="K42" i="76" s="1"/>
  <c r="K43" i="76" s="1"/>
  <c r="K44" i="76" s="1"/>
  <c r="K45" i="76" s="1"/>
  <c r="K46" i="76" s="1"/>
  <c r="K47" i="76" s="1"/>
  <c r="K48" i="76" s="1"/>
  <c r="K50" i="76" s="1"/>
  <c r="K51" i="76" s="1"/>
  <c r="K52" i="76" s="1"/>
  <c r="K53" i="76" s="1"/>
  <c r="K54" i="76" s="1"/>
  <c r="K55" i="76" s="1"/>
  <c r="K56" i="76" s="1"/>
  <c r="L36" i="76"/>
  <c r="L37" i="76" s="1"/>
  <c r="L38" i="76" s="1"/>
  <c r="L39" i="76" s="1"/>
  <c r="L42" i="76" s="1"/>
  <c r="L43" i="76" s="1"/>
  <c r="L45" i="76" s="1"/>
  <c r="L46" i="76" s="1"/>
  <c r="L47" i="76" s="1"/>
  <c r="L48" i="76" s="1"/>
  <c r="L50" i="76" s="1"/>
  <c r="L51" i="76" s="1"/>
  <c r="L52" i="76" s="1"/>
  <c r="L53" i="76" s="1"/>
  <c r="L54" i="76" s="1"/>
  <c r="L55" i="76" s="1"/>
  <c r="L56" i="76" s="1"/>
  <c r="K36" i="76"/>
  <c r="J36" i="76"/>
  <c r="J37" i="76" s="1"/>
  <c r="J38" i="76" s="1"/>
  <c r="J39" i="76" s="1"/>
  <c r="J42" i="76" s="1"/>
  <c r="J43" i="76" s="1"/>
  <c r="J44" i="76" s="1"/>
  <c r="J45" i="76" s="1"/>
  <c r="J46" i="76" s="1"/>
  <c r="J47" i="76" s="1"/>
  <c r="J48" i="76" s="1"/>
  <c r="J49" i="76" s="1"/>
  <c r="J50" i="76" s="1"/>
  <c r="J51" i="76" s="1"/>
  <c r="J52" i="76" s="1"/>
  <c r="J53" i="76" s="1"/>
  <c r="J54" i="76" s="1"/>
  <c r="J55" i="76" s="1"/>
  <c r="J56" i="76" s="1"/>
  <c r="N9" i="76"/>
  <c r="N10" i="76" s="1"/>
  <c r="N11" i="76" s="1"/>
  <c r="N12" i="76" s="1"/>
  <c r="N13" i="76" s="1"/>
  <c r="N15" i="76" s="1"/>
  <c r="N16" i="76" s="1"/>
  <c r="N17" i="76" s="1"/>
  <c r="N18" i="76" s="1"/>
  <c r="N20" i="76" s="1"/>
  <c r="N21" i="76" s="1"/>
  <c r="N24" i="76" s="1"/>
  <c r="N25" i="76" s="1"/>
  <c r="N26" i="76" s="1"/>
  <c r="N27" i="76" s="1"/>
  <c r="N28" i="76" s="1"/>
  <c r="J9" i="76"/>
  <c r="J10" i="76" s="1"/>
  <c r="J11" i="76" s="1"/>
  <c r="J12" i="76" s="1"/>
  <c r="J13" i="76" s="1"/>
  <c r="J15" i="76" s="1"/>
  <c r="J16" i="76" s="1"/>
  <c r="J17" i="76" s="1"/>
  <c r="J18" i="76" s="1"/>
  <c r="J20" i="76" s="1"/>
  <c r="J21" i="76" s="1"/>
  <c r="J24" i="76" s="1"/>
  <c r="J25" i="76" s="1"/>
  <c r="J26" i="76" s="1"/>
  <c r="J27" i="76" s="1"/>
  <c r="J28" i="76" s="1"/>
  <c r="Q8" i="76"/>
  <c r="Q9" i="76" s="1"/>
  <c r="Q10" i="76" s="1"/>
  <c r="Q11" i="76" s="1"/>
  <c r="Q12" i="76" s="1"/>
  <c r="Q13" i="76" s="1"/>
  <c r="Q15" i="76" s="1"/>
  <c r="Q16" i="76" s="1"/>
  <c r="Q17" i="76" s="1"/>
  <c r="Q18" i="76" s="1"/>
  <c r="Q20" i="76" s="1"/>
  <c r="Q21" i="76" s="1"/>
  <c r="N8" i="76"/>
  <c r="M8" i="76"/>
  <c r="M9" i="76" s="1"/>
  <c r="M10" i="76" s="1"/>
  <c r="M11" i="76" s="1"/>
  <c r="M12" i="76" s="1"/>
  <c r="M13" i="76" s="1"/>
  <c r="M15" i="76" s="1"/>
  <c r="M16" i="76" s="1"/>
  <c r="M17" i="76" s="1"/>
  <c r="M18" i="76" s="1"/>
  <c r="M20" i="76" s="1"/>
  <c r="M21" i="76" s="1"/>
  <c r="M24" i="76" s="1"/>
  <c r="M25" i="76" s="1"/>
  <c r="M26" i="76" s="1"/>
  <c r="M27" i="76" s="1"/>
  <c r="M28" i="76" s="1"/>
  <c r="L8" i="76"/>
  <c r="L9" i="76" s="1"/>
  <c r="L10" i="76" s="1"/>
  <c r="L11" i="76" s="1"/>
  <c r="L12" i="76" s="1"/>
  <c r="L13" i="76" s="1"/>
  <c r="L15" i="76" s="1"/>
  <c r="L16" i="76" s="1"/>
  <c r="L17" i="76" s="1"/>
  <c r="L18" i="76" s="1"/>
  <c r="L20" i="76" s="1"/>
  <c r="L21" i="76" s="1"/>
  <c r="L24" i="76" s="1"/>
  <c r="L25" i="76" s="1"/>
  <c r="L26" i="76" s="1"/>
  <c r="L27" i="76" s="1"/>
  <c r="L28" i="76" s="1"/>
  <c r="K8" i="76"/>
  <c r="K9" i="76" s="1"/>
  <c r="K10" i="76" s="1"/>
  <c r="K11" i="76" s="1"/>
  <c r="K12" i="76" s="1"/>
  <c r="K13" i="76" s="1"/>
  <c r="K14" i="76" s="1"/>
  <c r="K15" i="76" s="1"/>
  <c r="K16" i="76" s="1"/>
  <c r="K17" i="76" s="1"/>
  <c r="K18" i="76" s="1"/>
  <c r="K19" i="76" s="1"/>
  <c r="K20" i="76" s="1"/>
  <c r="K21" i="76" s="1"/>
  <c r="K24" i="76" s="1"/>
  <c r="K25" i="76" s="1"/>
  <c r="K26" i="76" s="1"/>
  <c r="K27" i="76" s="1"/>
  <c r="K28" i="76" s="1"/>
  <c r="I8" i="76"/>
  <c r="I9" i="76" s="1"/>
  <c r="I10" i="76" s="1"/>
  <c r="I11" i="76" s="1"/>
  <c r="I12" i="76" s="1"/>
  <c r="I13" i="76" s="1"/>
  <c r="I15" i="76" s="1"/>
  <c r="I16" i="76" s="1"/>
  <c r="I17" i="76" s="1"/>
  <c r="I18" i="76" s="1"/>
  <c r="I20" i="76" s="1"/>
  <c r="I21" i="76" s="1"/>
  <c r="I24" i="76" s="1"/>
  <c r="I25" i="76" s="1"/>
  <c r="I26" i="76" s="1"/>
  <c r="I27" i="76" s="1"/>
  <c r="I28" i="76" s="1"/>
  <c r="I50" i="76" l="1"/>
  <c r="I51" i="76" s="1"/>
  <c r="I52" i="76" s="1"/>
  <c r="I53" i="76" s="1"/>
  <c r="I54" i="76" s="1"/>
  <c r="I55" i="76" s="1"/>
  <c r="F8" i="25"/>
  <c r="Y17" i="67" l="1"/>
  <c r="S15" i="66"/>
  <c r="S16" i="66" s="1"/>
  <c r="S17" i="66" s="1"/>
  <c r="R15" i="66"/>
  <c r="R16" i="66" s="1"/>
  <c r="R17" i="66" s="1"/>
  <c r="S54" i="71"/>
  <c r="S67" i="66"/>
  <c r="S68" i="66" s="1"/>
  <c r="S66" i="66"/>
  <c r="R66" i="66"/>
  <c r="R67" i="66" s="1"/>
  <c r="R68" i="66" s="1"/>
  <c r="Z10" i="39"/>
  <c r="Z11" i="39" s="1"/>
  <c r="Z12" i="39" s="1"/>
  <c r="Z13" i="39" s="1"/>
  <c r="W10" i="39"/>
  <c r="W11" i="39" s="1"/>
  <c r="W12" i="39" s="1"/>
  <c r="W13" i="39" s="1"/>
  <c r="W59" i="39"/>
  <c r="W60" i="39" s="1"/>
  <c r="W61" i="39" s="1"/>
  <c r="W62" i="39" s="1"/>
  <c r="U10" i="39"/>
  <c r="U11" i="39" s="1"/>
  <c r="U12" i="39" s="1"/>
  <c r="U13" i="39" s="1"/>
  <c r="U59" i="39"/>
  <c r="U60" i="39" s="1"/>
  <c r="U61" i="39" s="1"/>
  <c r="U62" i="39" s="1"/>
  <c r="Y21" i="61"/>
  <c r="X10" i="39"/>
  <c r="X11" i="39" s="1"/>
  <c r="X12" i="39" s="1"/>
  <c r="X13" i="39" s="1"/>
  <c r="X59" i="39"/>
  <c r="X60" i="39" s="1"/>
  <c r="X61" i="39" s="1"/>
  <c r="X62" i="39" s="1"/>
  <c r="AA21" i="61"/>
  <c r="Z21" i="61"/>
  <c r="AB15" i="61"/>
  <c r="AR43" i="70" l="1"/>
  <c r="I18" i="18"/>
  <c r="I8" i="18"/>
  <c r="I9" i="18" s="1"/>
  <c r="I10" i="18" s="1"/>
  <c r="I11" i="18" s="1"/>
  <c r="I14" i="18" s="1"/>
  <c r="I15" i="18" s="1"/>
  <c r="I16" i="18" s="1"/>
  <c r="Z8" i="42"/>
  <c r="Z9" i="42" s="1"/>
  <c r="Z10" i="42" s="1"/>
  <c r="Z11" i="42" s="1"/>
  <c r="Z13" i="42" s="1"/>
  <c r="Z14" i="42" s="1"/>
  <c r="Y8" i="42"/>
  <c r="Y9" i="42" s="1"/>
  <c r="Y10" i="42" s="1"/>
  <c r="Y11" i="42" s="1"/>
  <c r="Y13" i="42" s="1"/>
  <c r="Y14" i="42" s="1"/>
  <c r="Y15" i="42" s="1"/>
  <c r="Y16" i="42" s="1"/>
  <c r="X8" i="42"/>
  <c r="X9" i="42" s="1"/>
  <c r="X10" i="42" s="1"/>
  <c r="X11" i="42" s="1"/>
  <c r="X13" i="42" s="1"/>
  <c r="X14" i="42" s="1"/>
  <c r="O9" i="75"/>
  <c r="W48" i="73"/>
  <c r="Y63" i="73"/>
  <c r="Y64" i="73" s="1"/>
  <c r="W10" i="73"/>
  <c r="W11" i="73" s="1"/>
  <c r="W13" i="73" s="1"/>
  <c r="W14" i="73" s="1"/>
  <c r="W15" i="73" s="1"/>
  <c r="W16" i="73" s="1"/>
  <c r="W17" i="73" s="1"/>
  <c r="W21" i="73" s="1"/>
  <c r="W22" i="73" s="1"/>
  <c r="W24" i="73" s="1"/>
  <c r="W25" i="73" s="1"/>
  <c r="W26" i="73" s="1"/>
  <c r="W27" i="73" s="1"/>
  <c r="BC53" i="70"/>
  <c r="BC54" i="70" s="1"/>
  <c r="BC55" i="70" s="1"/>
  <c r="BC56" i="70" s="1"/>
  <c r="BC57" i="70" s="1"/>
  <c r="BC58" i="70" s="1"/>
  <c r="BC59" i="70" s="1"/>
  <c r="BC60" i="70" s="1"/>
  <c r="BC61" i="70" s="1"/>
  <c r="BC62" i="70" s="1"/>
  <c r="BC63" i="70" s="1"/>
  <c r="BC64" i="70" s="1"/>
  <c r="BC65" i="70" s="1"/>
  <c r="BC66" i="70" s="1"/>
  <c r="BC68" i="70" s="1"/>
  <c r="BC52" i="70"/>
  <c r="AZ8" i="70"/>
  <c r="AZ9" i="70" s="1"/>
  <c r="AZ10" i="70" s="1"/>
  <c r="AZ25" i="70" s="1"/>
  <c r="AZ26" i="70" s="1"/>
  <c r="AZ28" i="70" s="1"/>
  <c r="AZ41" i="70" s="1"/>
  <c r="AZ42" i="70" s="1"/>
  <c r="AZ43" i="70" s="1"/>
  <c r="BA8" i="70"/>
  <c r="BA9" i="70" s="1"/>
  <c r="BA10" i="70" s="1"/>
  <c r="BA12" i="70" s="1"/>
  <c r="BA13" i="70" s="1"/>
  <c r="BA14" i="70" s="1"/>
  <c r="BA15" i="70" s="1"/>
  <c r="BA16" i="70" s="1"/>
  <c r="BA17" i="70" s="1"/>
  <c r="BA18" i="70" s="1"/>
  <c r="BA19" i="70" s="1"/>
  <c r="BA20" i="70" s="1"/>
  <c r="BA21" i="70" s="1"/>
  <c r="BA22" i="70" s="1"/>
  <c r="BA23" i="70" s="1"/>
  <c r="BA24" i="70" s="1"/>
  <c r="BA25" i="70" s="1"/>
  <c r="BA26" i="70" s="1"/>
  <c r="BA28" i="70" s="1"/>
  <c r="BA29" i="70" s="1"/>
  <c r="BA30" i="70" s="1"/>
  <c r="BA31" i="70" s="1"/>
  <c r="BA32" i="70" s="1"/>
  <c r="BA33" i="70" s="1"/>
  <c r="BA34" i="70" s="1"/>
  <c r="BA35" i="70" s="1"/>
  <c r="BA36" i="70" s="1"/>
  <c r="BA37" i="70" s="1"/>
  <c r="BA38" i="70" s="1"/>
  <c r="BA39" i="70" s="1"/>
  <c r="BA40" i="70" s="1"/>
  <c r="BA41" i="70" s="1"/>
  <c r="BA42" i="70" s="1"/>
  <c r="BA43" i="70" s="1"/>
  <c r="BB8" i="70"/>
  <c r="BB9" i="70" s="1"/>
  <c r="BB10" i="70" s="1"/>
  <c r="BB12" i="70" s="1"/>
  <c r="BB13" i="70" s="1"/>
  <c r="BB14" i="70" s="1"/>
  <c r="BB15" i="70" s="1"/>
  <c r="BB16" i="70" s="1"/>
  <c r="BB17" i="70" s="1"/>
  <c r="BB18" i="70" s="1"/>
  <c r="BB19" i="70" s="1"/>
  <c r="BB20" i="70" s="1"/>
  <c r="BB21" i="70" s="1"/>
  <c r="BB22" i="70" s="1"/>
  <c r="BB23" i="70" s="1"/>
  <c r="BB24" i="70" s="1"/>
  <c r="BB25" i="70" s="1"/>
  <c r="BB26" i="70" s="1"/>
  <c r="BB27" i="70" s="1"/>
  <c r="AX69" i="70"/>
  <c r="AX70" i="70" s="1"/>
  <c r="AX71" i="70" s="1"/>
  <c r="AX72" i="70" s="1"/>
  <c r="AX73" i="70" s="1"/>
  <c r="AX74" i="70" s="1"/>
  <c r="AX75" i="70" s="1"/>
  <c r="AX76" i="70" s="1"/>
  <c r="AX77" i="70" s="1"/>
  <c r="AX78" i="70" s="1"/>
  <c r="AX79" i="70" s="1"/>
  <c r="AX80" i="70" s="1"/>
  <c r="AX81" i="70" s="1"/>
  <c r="AX83" i="70" s="1"/>
  <c r="AX84" i="70" s="1"/>
  <c r="AX85" i="70" s="1"/>
  <c r="AX86" i="70" s="1"/>
  <c r="AX87" i="70" s="1"/>
  <c r="AY52" i="70"/>
  <c r="AY53" i="70" s="1"/>
  <c r="AY54" i="70" s="1"/>
  <c r="AY55" i="70" s="1"/>
  <c r="AY56" i="70" s="1"/>
  <c r="AY57" i="70" s="1"/>
  <c r="AY58" i="70" s="1"/>
  <c r="AY59" i="70" s="1"/>
  <c r="AY60" i="70" s="1"/>
  <c r="AY61" i="70" s="1"/>
  <c r="AY62" i="70" s="1"/>
  <c r="AY63" i="70" s="1"/>
  <c r="AY64" i="70" s="1"/>
  <c r="AY65" i="70" s="1"/>
  <c r="AY66" i="70" s="1"/>
  <c r="AY68" i="70" s="1"/>
  <c r="AY69" i="70" s="1"/>
  <c r="AY70" i="70" s="1"/>
  <c r="AY71" i="70" s="1"/>
  <c r="AY72" i="70" s="1"/>
  <c r="AY73" i="70" s="1"/>
  <c r="AY74" i="70" s="1"/>
  <c r="AY75" i="70" s="1"/>
  <c r="AY76" i="70" s="1"/>
  <c r="AY77" i="70" s="1"/>
  <c r="AY78" i="70" s="1"/>
  <c r="AY79" i="70" s="1"/>
  <c r="AY80" i="70" s="1"/>
  <c r="AY81" i="70" s="1"/>
  <c r="AY83" i="70" s="1"/>
  <c r="AY84" i="70" s="1"/>
  <c r="AY85" i="70" s="1"/>
  <c r="AY86" i="70" s="1"/>
  <c r="AY87" i="70" s="1"/>
  <c r="AZ52" i="70"/>
  <c r="AZ53" i="70" s="1"/>
  <c r="AZ54" i="70" s="1"/>
  <c r="AZ55" i="70" s="1"/>
  <c r="AZ56" i="70" s="1"/>
  <c r="AZ57" i="70" s="1"/>
  <c r="AZ58" i="70" s="1"/>
  <c r="AZ59" i="70" s="1"/>
  <c r="AZ60" i="70" s="1"/>
  <c r="AZ61" i="70" s="1"/>
  <c r="AZ62" i="70" s="1"/>
  <c r="AZ63" i="70" s="1"/>
  <c r="AZ64" i="70" s="1"/>
  <c r="AZ65" i="70" s="1"/>
  <c r="AZ66" i="70" s="1"/>
  <c r="AZ68" i="70" s="1"/>
  <c r="AZ69" i="70" s="1"/>
  <c r="AZ70" i="70" s="1"/>
  <c r="AZ71" i="70" s="1"/>
  <c r="AZ72" i="70" s="1"/>
  <c r="AZ73" i="70" s="1"/>
  <c r="AZ74" i="70" s="1"/>
  <c r="AZ75" i="70" s="1"/>
  <c r="AZ76" i="70" s="1"/>
  <c r="AZ77" i="70" s="1"/>
  <c r="AZ78" i="70" s="1"/>
  <c r="AZ79" i="70" s="1"/>
  <c r="AZ80" i="70" s="1"/>
  <c r="AZ81" i="70" s="1"/>
  <c r="AZ83" i="70" s="1"/>
  <c r="AZ84" i="70" s="1"/>
  <c r="AZ85" i="70" s="1"/>
  <c r="AZ86" i="70" s="1"/>
  <c r="AZ87" i="70" s="1"/>
  <c r="BA52" i="70"/>
  <c r="BA53" i="70" s="1"/>
  <c r="BA54" i="70" s="1"/>
  <c r="BA55" i="70" s="1"/>
  <c r="BA56" i="70" s="1"/>
  <c r="BA57" i="70" s="1"/>
  <c r="BA58" i="70" s="1"/>
  <c r="BA59" i="70" s="1"/>
  <c r="BA60" i="70" s="1"/>
  <c r="BA61" i="70" s="1"/>
  <c r="BA62" i="70" s="1"/>
  <c r="BA63" i="70" s="1"/>
  <c r="BA64" i="70" s="1"/>
  <c r="BA65" i="70" s="1"/>
  <c r="BA66" i="70" s="1"/>
  <c r="BA68" i="70" s="1"/>
  <c r="BA69" i="70" s="1"/>
  <c r="BA70" i="70" s="1"/>
  <c r="BA71" i="70" s="1"/>
  <c r="BA72" i="70" s="1"/>
  <c r="BA73" i="70" s="1"/>
  <c r="BA74" i="70" s="1"/>
  <c r="BA75" i="70" s="1"/>
  <c r="BA76" i="70" s="1"/>
  <c r="BA77" i="70" s="1"/>
  <c r="BA78" i="70" s="1"/>
  <c r="BA79" i="70" s="1"/>
  <c r="BA80" i="70" s="1"/>
  <c r="BA81" i="70" s="1"/>
  <c r="BA83" i="70" s="1"/>
  <c r="BA84" i="70" s="1"/>
  <c r="BA85" i="70" s="1"/>
  <c r="BA86" i="70" s="1"/>
  <c r="BA87" i="70" s="1"/>
  <c r="BB52" i="70"/>
  <c r="BB53" i="70" s="1"/>
  <c r="BB54" i="70" s="1"/>
  <c r="BB55" i="70" s="1"/>
  <c r="BB56" i="70" s="1"/>
  <c r="BB57" i="70" s="1"/>
  <c r="BB58" i="70" s="1"/>
  <c r="BB59" i="70" s="1"/>
  <c r="BB60" i="70" s="1"/>
  <c r="BB61" i="70" s="1"/>
  <c r="BB62" i="70" s="1"/>
  <c r="BB63" i="70" s="1"/>
  <c r="BB64" i="70" s="1"/>
  <c r="BB65" i="70" s="1"/>
  <c r="BB66" i="70" s="1"/>
  <c r="R57" i="7"/>
  <c r="R58" i="7" s="1"/>
  <c r="R59" i="7" s="1"/>
  <c r="R60" i="7" s="1"/>
  <c r="R61" i="7" s="1"/>
  <c r="R62" i="7" s="1"/>
  <c r="R63" i="7" s="1"/>
  <c r="R64" i="7" s="1"/>
  <c r="R65" i="7" s="1"/>
  <c r="R66" i="7" s="1"/>
  <c r="R67" i="7" s="1"/>
  <c r="S57" i="7"/>
  <c r="S58" i="7" s="1"/>
  <c r="S59" i="7" s="1"/>
  <c r="S60" i="7" s="1"/>
  <c r="S61" i="7" s="1"/>
  <c r="S62" i="7" s="1"/>
  <c r="S63" i="7" s="1"/>
  <c r="S64" i="7" s="1"/>
  <c r="S65" i="7" s="1"/>
  <c r="S66" i="7" s="1"/>
  <c r="S69" i="7" s="1"/>
  <c r="S70" i="7" s="1"/>
  <c r="S71" i="7" s="1"/>
  <c r="S72" i="7" s="1"/>
  <c r="S73" i="7" s="1"/>
  <c r="S74" i="7" s="1"/>
  <c r="S75" i="7" s="1"/>
  <c r="S76" i="7" s="1"/>
  <c r="S77" i="7" s="1"/>
  <c r="S78" i="7" s="1"/>
  <c r="S79" i="7" s="1"/>
  <c r="S80" i="7" s="1"/>
  <c r="S81" i="7" s="1"/>
  <c r="S82" i="7" s="1"/>
  <c r="S83" i="7" s="1"/>
  <c r="S84" i="7" s="1"/>
  <c r="S85" i="7" s="1"/>
  <c r="S86" i="7" s="1"/>
  <c r="S87" i="7" s="1"/>
  <c r="S88" i="7" s="1"/>
  <c r="S89" i="7" s="1"/>
  <c r="S91" i="7" s="1"/>
  <c r="S92" i="7" s="1"/>
  <c r="S93" i="7" s="1"/>
  <c r="S94" i="7" s="1"/>
  <c r="S95" i="7" s="1"/>
  <c r="S96" i="7" s="1"/>
  <c r="S97" i="7" s="1"/>
  <c r="S8" i="7"/>
  <c r="S9" i="7" s="1"/>
  <c r="S10" i="7" s="1"/>
  <c r="S11" i="7" s="1"/>
  <c r="S12" i="7" s="1"/>
  <c r="S13" i="7" s="1"/>
  <c r="S15" i="7" s="1"/>
  <c r="S16" i="7" s="1"/>
  <c r="S17" i="7" s="1"/>
  <c r="S18" i="7" s="1"/>
  <c r="S19" i="7" s="1"/>
  <c r="S20" i="7" s="1"/>
  <c r="S21" i="7" s="1"/>
  <c r="S22" i="7" s="1"/>
  <c r="S23" i="7" s="1"/>
  <c r="S24" i="7" s="1"/>
  <c r="S25" i="7" s="1"/>
  <c r="S26" i="7" s="1"/>
  <c r="S27" i="7" s="1"/>
  <c r="S28" i="7" s="1"/>
  <c r="S29" i="7" s="1"/>
  <c r="S30" i="7" s="1"/>
  <c r="S31" i="7" s="1"/>
  <c r="S32" i="7" s="1"/>
  <c r="S33" i="7" s="1"/>
  <c r="S34" i="7" s="1"/>
  <c r="S36" i="7" s="1"/>
  <c r="S38" i="7" s="1"/>
  <c r="S39" i="7" s="1"/>
  <c r="S40" i="7" s="1"/>
  <c r="S41" i="7" s="1"/>
  <c r="S42" i="7" s="1"/>
  <c r="S43" i="7" s="1"/>
  <c r="S44" i="7" s="1"/>
  <c r="S45" i="7" s="1"/>
  <c r="S46" i="7" s="1"/>
  <c r="S47" i="7" s="1"/>
  <c r="S48" i="7" s="1"/>
  <c r="Q58" i="7"/>
  <c r="Q59" i="7" s="1"/>
  <c r="Q60" i="7" s="1"/>
  <c r="Q61" i="7" s="1"/>
  <c r="X61" i="61"/>
  <c r="AA14" i="61"/>
  <c r="AA15" i="61" s="1"/>
  <c r="Z15" i="61"/>
  <c r="AC16" i="61"/>
  <c r="AC17" i="61" s="1"/>
  <c r="AC18" i="61" s="1"/>
  <c r="AC19" i="61" s="1"/>
  <c r="AC21" i="61" s="1"/>
  <c r="AC22" i="61" s="1"/>
  <c r="AC23" i="61" s="1"/>
  <c r="AC24" i="61" s="1"/>
  <c r="AC25" i="61" s="1"/>
  <c r="AC26" i="61" s="1"/>
  <c r="AC28" i="61" s="1"/>
  <c r="AC29" i="61" s="1"/>
  <c r="AC30" i="61" s="1"/>
  <c r="AC31" i="61" s="1"/>
  <c r="AC32" i="61" s="1"/>
  <c r="AC33" i="61" s="1"/>
  <c r="AC34" i="61" s="1"/>
  <c r="AC43" i="61"/>
  <c r="AC44" i="61" s="1"/>
  <c r="AC45" i="61" s="1"/>
  <c r="AC46" i="61" s="1"/>
  <c r="AC47" i="61" s="1"/>
  <c r="AC49" i="61" s="1"/>
  <c r="AC51" i="61" s="1"/>
  <c r="AC52" i="61" s="1"/>
  <c r="AC53" i="61" s="1"/>
  <c r="AC54" i="61" s="1"/>
  <c r="AC56" i="61" s="1"/>
  <c r="AC57" i="61" s="1"/>
  <c r="AC58" i="61" s="1"/>
  <c r="AC60" i="61" s="1"/>
  <c r="AB43" i="61"/>
  <c r="AB44" i="61" s="1"/>
  <c r="AB45" i="61" s="1"/>
  <c r="AB46" i="61" s="1"/>
  <c r="AB47" i="61" s="1"/>
  <c r="AB49" i="61" s="1"/>
  <c r="AB51" i="61" s="1"/>
  <c r="AB52" i="61" s="1"/>
  <c r="AB53" i="61" s="1"/>
  <c r="AB54" i="61" s="1"/>
  <c r="V40" i="39"/>
  <c r="V41" i="39" s="1"/>
  <c r="V45" i="39" s="1"/>
  <c r="Y65" i="73" l="1"/>
  <c r="Y66" i="73" s="1"/>
  <c r="Y67" i="73" s="1"/>
  <c r="Y68" i="73" s="1"/>
  <c r="AB56" i="61"/>
  <c r="AB57" i="61" s="1"/>
  <c r="AB58" i="61" s="1"/>
  <c r="AB60" i="61" s="1"/>
  <c r="AB61" i="61" s="1"/>
  <c r="AB62" i="61" s="1"/>
  <c r="AB63" i="61" s="1"/>
  <c r="AB64" i="61" s="1"/>
  <c r="AB65" i="61" s="1"/>
  <c r="V46" i="39"/>
  <c r="V47" i="39" s="1"/>
  <c r="V48" i="39" s="1"/>
  <c r="V49" i="39" s="1"/>
  <c r="V50" i="39" s="1"/>
  <c r="V51" i="39" s="1"/>
  <c r="V52" i="39" s="1"/>
  <c r="V53" i="39" s="1"/>
  <c r="V54" i="39" s="1"/>
  <c r="V56" i="39" s="1"/>
  <c r="V57" i="39" s="1"/>
  <c r="Y70" i="73" l="1"/>
  <c r="Y71" i="73" s="1"/>
  <c r="H9" i="60"/>
  <c r="H10" i="60" s="1"/>
  <c r="H11" i="60" s="1"/>
  <c r="H12" i="60" s="1"/>
  <c r="H13" i="60" s="1"/>
  <c r="H14" i="60" s="1"/>
  <c r="H15" i="60" s="1"/>
  <c r="H16" i="60" s="1"/>
  <c r="H17" i="60" s="1"/>
  <c r="H18" i="60" s="1"/>
  <c r="H19" i="60" s="1"/>
  <c r="H20" i="60" s="1"/>
  <c r="H21" i="60" s="1"/>
  <c r="H22" i="60" s="1"/>
  <c r="H23" i="60" s="1"/>
  <c r="H24" i="60" s="1"/>
  <c r="I70" i="60"/>
  <c r="I71" i="60" s="1"/>
  <c r="I72" i="60" s="1"/>
  <c r="I73" i="60" s="1"/>
  <c r="I74" i="60" s="1"/>
  <c r="I75" i="60" s="1"/>
  <c r="I76" i="60" s="1"/>
  <c r="I77" i="60" s="1"/>
  <c r="I78" i="60" s="1"/>
  <c r="I79" i="60" s="1"/>
  <c r="I80" i="60" s="1"/>
  <c r="I81" i="60" s="1"/>
  <c r="I82" i="60" s="1"/>
  <c r="I83" i="60" s="1"/>
  <c r="I84" i="60" s="1"/>
  <c r="I85" i="60" s="1"/>
  <c r="G25" i="34"/>
  <c r="G26" i="34" s="1"/>
  <c r="G27" i="34" s="1"/>
  <c r="G28" i="34" s="1"/>
  <c r="G29" i="34" s="1"/>
  <c r="G30" i="34" s="1"/>
  <c r="G31" i="34" s="1"/>
  <c r="G32" i="34" s="1"/>
  <c r="G9" i="34"/>
  <c r="G10" i="34" s="1"/>
  <c r="G11" i="34" s="1"/>
  <c r="G12" i="34" s="1"/>
  <c r="G13" i="34" s="1"/>
  <c r="G14" i="34" s="1"/>
  <c r="G15" i="34" s="1"/>
  <c r="G16" i="34" s="1"/>
  <c r="F9" i="13"/>
  <c r="H10" i="13"/>
  <c r="H11" i="13" s="1"/>
  <c r="H12" i="13" s="1"/>
  <c r="H13" i="13" s="1"/>
  <c r="H14" i="13" s="1"/>
  <c r="H30" i="13"/>
  <c r="H31" i="13" s="1"/>
  <c r="H34" i="13" s="1"/>
  <c r="H35" i="13" s="1"/>
  <c r="H36" i="13" s="1"/>
  <c r="G10" i="13" l="1"/>
  <c r="G11" i="13" s="1"/>
  <c r="G12" i="13" s="1"/>
  <c r="G13" i="13" s="1"/>
  <c r="G14" i="13" s="1"/>
  <c r="G15" i="13" s="1"/>
  <c r="G18" i="13" s="1"/>
  <c r="G19" i="13" s="1"/>
  <c r="G20" i="13" s="1"/>
  <c r="G21" i="13" s="1"/>
  <c r="L42" i="13"/>
  <c r="L43" i="13" s="1"/>
  <c r="G27" i="18"/>
  <c r="K34" i="54"/>
  <c r="K35" i="54" s="1"/>
  <c r="K36" i="54" s="1"/>
  <c r="Q54" i="54"/>
  <c r="Q53" i="54"/>
  <c r="Q52" i="54"/>
  <c r="B33" i="54"/>
  <c r="B32" i="54"/>
  <c r="B31" i="54"/>
  <c r="B30" i="54"/>
  <c r="B29" i="54"/>
  <c r="B28" i="54"/>
  <c r="M40" i="15"/>
  <c r="N43" i="15"/>
  <c r="N44" i="15" s="1"/>
  <c r="N45" i="15" s="1"/>
  <c r="N46" i="15" s="1"/>
  <c r="N47" i="15" s="1"/>
  <c r="N48" i="15" s="1"/>
  <c r="N50" i="15" s="1"/>
  <c r="N51" i="15" s="1"/>
  <c r="N52" i="15" s="1"/>
  <c r="N53" i="15" s="1"/>
  <c r="N54" i="15" s="1"/>
  <c r="N55" i="15" s="1"/>
  <c r="N56" i="15" s="1"/>
  <c r="N58" i="15" s="1"/>
  <c r="O42" i="13"/>
  <c r="O43" i="13" s="1"/>
  <c r="H10" i="15"/>
  <c r="H57" i="7"/>
  <c r="H58" i="7" s="1"/>
  <c r="H59" i="7" s="1"/>
  <c r="H60" i="7" s="1"/>
  <c r="H61" i="7" s="1"/>
  <c r="H62" i="7" s="1"/>
  <c r="H63" i="7" s="1"/>
  <c r="H64" i="7" s="1"/>
  <c r="H65" i="7" s="1"/>
  <c r="H66" i="7" s="1"/>
  <c r="H69" i="7" s="1"/>
  <c r="I70" i="7"/>
  <c r="I71" i="7" s="1"/>
  <c r="I72" i="7" s="1"/>
  <c r="I73" i="7" s="1"/>
  <c r="I74" i="7" s="1"/>
  <c r="I75" i="7" s="1"/>
  <c r="I76" i="7" s="1"/>
  <c r="I77" i="7" s="1"/>
  <c r="I78" i="7" s="1"/>
  <c r="I79" i="7" s="1"/>
  <c r="I80" i="7" s="1"/>
  <c r="I81" i="7" s="1"/>
  <c r="I82" i="7" s="1"/>
  <c r="I83" i="7" s="1"/>
  <c r="I84" i="7" s="1"/>
  <c r="I85" i="7" s="1"/>
  <c r="I86" i="7" s="1"/>
  <c r="I87" i="7" s="1"/>
  <c r="I88" i="7" s="1"/>
  <c r="I89" i="7" s="1"/>
  <c r="I91" i="7" s="1"/>
  <c r="I92" i="7" s="1"/>
  <c r="I93" i="7" s="1"/>
  <c r="I94" i="7" s="1"/>
  <c r="I95" i="7" s="1"/>
  <c r="I96" i="7" s="1"/>
  <c r="I97" i="7" s="1"/>
  <c r="I8" i="7"/>
  <c r="I9" i="7" s="1"/>
  <c r="I10" i="7" s="1"/>
  <c r="I11" i="7" s="1"/>
  <c r="I12" i="7" s="1"/>
  <c r="I13" i="7" s="1"/>
  <c r="I15" i="7" s="1"/>
  <c r="I16" i="7" s="1"/>
  <c r="I17" i="7" s="1"/>
  <c r="I18" i="7" s="1"/>
  <c r="I19" i="7" s="1"/>
  <c r="I20" i="7" s="1"/>
  <c r="I21" i="7" s="1"/>
  <c r="I22" i="7" s="1"/>
  <c r="I23" i="7" s="1"/>
  <c r="I24" i="7" s="1"/>
  <c r="I25" i="7" s="1"/>
  <c r="I26" i="7" s="1"/>
  <c r="I27" i="7" s="1"/>
  <c r="I28" i="7" s="1"/>
  <c r="I29" i="7" s="1"/>
  <c r="I30" i="7" s="1"/>
  <c r="I31" i="7" s="1"/>
  <c r="I32" i="7" s="1"/>
  <c r="I33" i="7" s="1"/>
  <c r="I34" i="7" s="1"/>
  <c r="I36" i="7" s="1"/>
  <c r="I38" i="7" s="1"/>
  <c r="I39" i="7" s="1"/>
  <c r="I40" i="7" s="1"/>
  <c r="I41" i="7" s="1"/>
  <c r="I42" i="7" s="1"/>
  <c r="I43" i="7" s="1"/>
  <c r="I44" i="7" s="1"/>
  <c r="I45" i="7" s="1"/>
  <c r="I46" i="7" s="1"/>
  <c r="I47" i="7" s="1"/>
  <c r="I48" i="7" s="1"/>
  <c r="AM26" i="70"/>
  <c r="AM28" i="70" s="1"/>
  <c r="AM29" i="70" s="1"/>
  <c r="AM30" i="70" s="1"/>
  <c r="AM31" i="70" s="1"/>
  <c r="AM32" i="70" s="1"/>
  <c r="AM33" i="70" s="1"/>
  <c r="AM34" i="70" s="1"/>
  <c r="AM35" i="70" s="1"/>
  <c r="AM36" i="70" s="1"/>
  <c r="AM37" i="70" s="1"/>
  <c r="AM38" i="70" s="1"/>
  <c r="AM39" i="70" s="1"/>
  <c r="AM40" i="70" s="1"/>
  <c r="AM41" i="70" s="1"/>
  <c r="AM42" i="70" s="1"/>
  <c r="AM43" i="70" s="1"/>
  <c r="AP52" i="70"/>
  <c r="AP53" i="70" s="1"/>
  <c r="AP54" i="70" s="1"/>
  <c r="AP55" i="70" s="1"/>
  <c r="AP56" i="70" s="1"/>
  <c r="AP57" i="70" s="1"/>
  <c r="AP58" i="70" s="1"/>
  <c r="AP59" i="70" s="1"/>
  <c r="AP60" i="70" s="1"/>
  <c r="AP61" i="70" s="1"/>
  <c r="AP62" i="70" s="1"/>
  <c r="AP63" i="70" s="1"/>
  <c r="AP64" i="70" s="1"/>
  <c r="AP65" i="70" s="1"/>
  <c r="AP66" i="70" s="1"/>
  <c r="AP68" i="70" s="1"/>
  <c r="J62" i="15"/>
  <c r="L8" i="15"/>
  <c r="L9" i="15" s="1"/>
  <c r="L10" i="15" s="1"/>
  <c r="M56" i="55"/>
  <c r="M57" i="55" s="1"/>
  <c r="L22" i="55"/>
  <c r="L23" i="55" s="1"/>
  <c r="R21" i="6"/>
  <c r="R22" i="6" s="1"/>
  <c r="R23" i="6" s="1"/>
  <c r="R24" i="6" s="1"/>
  <c r="R25" i="6" s="1"/>
  <c r="P78" i="6"/>
  <c r="P79" i="6" s="1"/>
  <c r="M8" i="6"/>
  <c r="M9" i="6" s="1"/>
  <c r="M10" i="6" s="1"/>
  <c r="M11" i="6" s="1"/>
  <c r="M12" i="6" s="1"/>
  <c r="M14" i="6" s="1"/>
  <c r="M15" i="6" s="1"/>
  <c r="M16" i="6" s="1"/>
  <c r="M17" i="6" s="1"/>
  <c r="M18" i="6" s="1"/>
  <c r="M19" i="6" s="1"/>
  <c r="M20" i="6" s="1"/>
  <c r="M26" i="6" s="1"/>
  <c r="N17" i="6"/>
  <c r="N18" i="6" s="1"/>
  <c r="N19" i="6" s="1"/>
  <c r="N20" i="6" s="1"/>
  <c r="N26" i="6" s="1"/>
  <c r="N27" i="6" s="1"/>
  <c r="N28" i="6" s="1"/>
  <c r="J38" i="71"/>
  <c r="J39" i="71" s="1"/>
  <c r="J40" i="71" s="1"/>
  <c r="J43" i="71" s="1"/>
  <c r="J44" i="71" s="1"/>
  <c r="J45" i="71" s="1"/>
  <c r="J46" i="71" s="1"/>
  <c r="J47" i="71" s="1"/>
  <c r="J48" i="71" s="1"/>
  <c r="J49" i="71" s="1"/>
  <c r="J50" i="71" s="1"/>
  <c r="J54" i="71" s="1"/>
  <c r="Q15" i="39" l="1"/>
  <c r="Q16" i="39" s="1"/>
  <c r="Q17" i="39" s="1"/>
  <c r="Q18" i="39" s="1"/>
  <c r="Q19" i="39" s="1"/>
  <c r="Q20" i="39" s="1"/>
  <c r="Q21" i="39" s="1"/>
  <c r="Q22" i="39" s="1"/>
  <c r="Q23" i="39" s="1"/>
  <c r="Q24" i="39" s="1"/>
  <c r="Q25" i="39" s="1"/>
  <c r="Q26" i="39" s="1"/>
  <c r="Q27" i="39" s="1"/>
  <c r="Q28" i="39" s="1"/>
  <c r="Q29" i="39" s="1"/>
  <c r="Q30" i="39" s="1"/>
  <c r="Q31" i="39" s="1"/>
  <c r="P15" i="39"/>
  <c r="P16" i="39" s="1"/>
  <c r="P17" i="39" s="1"/>
  <c r="P18" i="39" s="1"/>
  <c r="P19" i="39" s="1"/>
  <c r="P20" i="39" s="1"/>
  <c r="P21" i="39" s="1"/>
  <c r="P22" i="39" s="1"/>
  <c r="P23" i="39" s="1"/>
  <c r="P24" i="39" s="1"/>
  <c r="O15" i="39"/>
  <c r="O16" i="39" s="1"/>
  <c r="O17" i="39" s="1"/>
  <c r="O18" i="39" s="1"/>
  <c r="O19" i="39" s="1"/>
  <c r="O20" i="39" s="1"/>
  <c r="O21" i="39" s="1"/>
  <c r="O22" i="39" s="1"/>
  <c r="O23" i="39" s="1"/>
  <c r="O24" i="39" s="1"/>
  <c r="O25" i="39" s="1"/>
  <c r="O26" i="39" s="1"/>
  <c r="O27" i="39" s="1"/>
  <c r="O28" i="39" s="1"/>
  <c r="O29" i="39" s="1"/>
  <c r="O30" i="39" s="1"/>
  <c r="O31" i="39" s="1"/>
  <c r="L15" i="39"/>
  <c r="K15" i="39"/>
  <c r="K16" i="39" s="1"/>
  <c r="K17" i="39" s="1"/>
  <c r="K18" i="39" s="1"/>
  <c r="K19" i="39" s="1"/>
  <c r="K20" i="39" s="1"/>
  <c r="K21" i="39" s="1"/>
  <c r="K22" i="39" s="1"/>
  <c r="K23" i="39" s="1"/>
  <c r="K24" i="39" s="1"/>
  <c r="I15" i="39"/>
  <c r="I16" i="39" s="1"/>
  <c r="I17" i="39" s="1"/>
  <c r="I18" i="39" s="1"/>
  <c r="I19" i="39" s="1"/>
  <c r="I20" i="39" s="1"/>
  <c r="I21" i="39" s="1"/>
  <c r="I22" i="39" s="1"/>
  <c r="I23" i="39" s="1"/>
  <c r="I24" i="39" s="1"/>
  <c r="H15" i="39"/>
  <c r="H17" i="39" s="1"/>
  <c r="H18" i="39" s="1"/>
  <c r="H19" i="39" s="1"/>
  <c r="H20" i="39" s="1"/>
  <c r="H21" i="39" s="1"/>
  <c r="H22" i="39" s="1"/>
  <c r="H23" i="39" s="1"/>
  <c r="H24" i="39" s="1"/>
  <c r="J10" i="39"/>
  <c r="J11" i="39" s="1"/>
  <c r="J12" i="39" s="1"/>
  <c r="J13" i="39" s="1"/>
  <c r="J14" i="39" s="1"/>
  <c r="R8" i="39"/>
  <c r="R9" i="39" s="1"/>
  <c r="R10" i="39" s="1"/>
  <c r="R11" i="39" s="1"/>
  <c r="R12" i="39" s="1"/>
  <c r="R13" i="39" s="1"/>
  <c r="R14" i="39" s="1"/>
  <c r="R15" i="39" s="1"/>
  <c r="R16" i="39" s="1"/>
  <c r="R17" i="39" s="1"/>
  <c r="R18" i="39" s="1"/>
  <c r="R19" i="39" s="1"/>
  <c r="R20" i="39" s="1"/>
  <c r="R21" i="39" s="1"/>
  <c r="R22" i="39" s="1"/>
  <c r="R23" i="39" s="1"/>
  <c r="R24" i="39" s="1"/>
  <c r="N8" i="39"/>
  <c r="N9" i="39" s="1"/>
  <c r="N10" i="39" s="1"/>
  <c r="N11" i="39" s="1"/>
  <c r="N12" i="39" s="1"/>
  <c r="N13" i="39" s="1"/>
  <c r="N14" i="39" s="1"/>
  <c r="N15" i="39" s="1"/>
  <c r="N16" i="39" s="1"/>
  <c r="N17" i="39" s="1"/>
  <c r="N18" i="39" s="1"/>
  <c r="N19" i="39" s="1"/>
  <c r="N20" i="39" s="1"/>
  <c r="N21" i="39" s="1"/>
  <c r="N22" i="39" s="1"/>
  <c r="N23" i="39" s="1"/>
  <c r="N24" i="39" s="1"/>
  <c r="M8" i="39"/>
  <c r="M9" i="39" s="1"/>
  <c r="M10" i="39" s="1"/>
  <c r="M11" i="39" s="1"/>
  <c r="M12" i="39" s="1"/>
  <c r="M13" i="39" s="1"/>
  <c r="M14" i="39" s="1"/>
  <c r="M15" i="39" s="1"/>
  <c r="M16" i="39" s="1"/>
  <c r="M17" i="39" s="1"/>
  <c r="M18" i="39" s="1"/>
  <c r="M19" i="39" s="1"/>
  <c r="M20" i="39" s="1"/>
  <c r="M21" i="39" s="1"/>
  <c r="M22" i="39" s="1"/>
  <c r="M23" i="39" s="1"/>
  <c r="M24" i="39" s="1"/>
  <c r="M25" i="39" s="1"/>
  <c r="M26" i="39" s="1"/>
  <c r="M27" i="39" s="1"/>
  <c r="M28" i="39" s="1"/>
  <c r="M29" i="39" s="1"/>
  <c r="M30" i="39" s="1"/>
  <c r="M31" i="39" s="1"/>
  <c r="C75" i="66"/>
  <c r="C74" i="66"/>
  <c r="C73" i="66"/>
  <c r="C72" i="66"/>
  <c r="C71" i="66"/>
  <c r="C70" i="66"/>
  <c r="G52" i="18"/>
  <c r="G49" i="18"/>
  <c r="N38" i="7"/>
  <c r="N39" i="7" s="1"/>
  <c r="N40" i="7" s="1"/>
  <c r="N41" i="7" s="1"/>
  <c r="N42" i="7" s="1"/>
  <c r="N43" i="7" s="1"/>
  <c r="N44" i="7" s="1"/>
  <c r="N45" i="7" s="1"/>
  <c r="N46" i="7" s="1"/>
  <c r="N47" i="7" s="1"/>
  <c r="L9" i="7"/>
  <c r="L10" i="7" s="1"/>
  <c r="L11" i="7" s="1"/>
  <c r="L12" i="7" s="1"/>
  <c r="L13" i="7" s="1"/>
  <c r="L15" i="7" s="1"/>
  <c r="L16" i="7" s="1"/>
  <c r="L17" i="7" s="1"/>
  <c r="L18" i="7" s="1"/>
  <c r="L19" i="7" s="1"/>
  <c r="L20" i="7" s="1"/>
  <c r="L21" i="7" s="1"/>
  <c r="L22" i="7" s="1"/>
  <c r="L23" i="7" s="1"/>
  <c r="L24" i="7" s="1"/>
  <c r="L25" i="7" s="1"/>
  <c r="L26" i="7" s="1"/>
  <c r="L27" i="7" s="1"/>
  <c r="L28" i="7" s="1"/>
  <c r="L29" i="7" s="1"/>
  <c r="L30" i="7" s="1"/>
  <c r="L31" i="7" s="1"/>
  <c r="L32" i="7" s="1"/>
  <c r="L33" i="7" s="1"/>
  <c r="L34" i="7" s="1"/>
  <c r="L36" i="7" s="1"/>
  <c r="L38" i="7" s="1"/>
  <c r="L39" i="7" s="1"/>
  <c r="L40" i="7" s="1"/>
  <c r="L41" i="7" s="1"/>
  <c r="L42" i="7" s="1"/>
  <c r="L43" i="7" s="1"/>
  <c r="L44" i="7" s="1"/>
  <c r="L45" i="7" s="1"/>
  <c r="L46" i="7" s="1"/>
  <c r="L47" i="7" s="1"/>
  <c r="L48" i="7" s="1"/>
  <c r="M8" i="7"/>
  <c r="M9" i="7" s="1"/>
  <c r="M10" i="7" s="1"/>
  <c r="M11" i="7" s="1"/>
  <c r="M12" i="7" s="1"/>
  <c r="M13" i="7" s="1"/>
  <c r="M15" i="7" s="1"/>
  <c r="M16" i="7" s="1"/>
  <c r="M17" i="7" s="1"/>
  <c r="M18" i="7" s="1"/>
  <c r="M19" i="7" s="1"/>
  <c r="M20" i="7" s="1"/>
  <c r="M21" i="7" s="1"/>
  <c r="M22" i="7" s="1"/>
  <c r="M23" i="7" s="1"/>
  <c r="M24" i="7" s="1"/>
  <c r="M25" i="7" s="1"/>
  <c r="M26" i="7" s="1"/>
  <c r="M27" i="7" s="1"/>
  <c r="M28" i="7" s="1"/>
  <c r="M29" i="7" s="1"/>
  <c r="M30" i="7" s="1"/>
  <c r="M31" i="7" s="1"/>
  <c r="M32" i="7" s="1"/>
  <c r="M33" i="7" s="1"/>
  <c r="M34" i="7" s="1"/>
  <c r="M36" i="7" s="1"/>
  <c r="M38" i="7" s="1"/>
  <c r="M39" i="7" s="1"/>
  <c r="M40" i="7" s="1"/>
  <c r="M41" i="7" s="1"/>
  <c r="M42" i="7" s="1"/>
  <c r="M43" i="7" s="1"/>
  <c r="M44" i="7" s="1"/>
  <c r="M45" i="7" s="1"/>
  <c r="M46" i="7" s="1"/>
  <c r="M47" i="7" s="1"/>
  <c r="M48" i="7" s="1"/>
  <c r="L8" i="7"/>
  <c r="L17" i="39" l="1"/>
  <c r="L18" i="39" s="1"/>
  <c r="L19" i="39" s="1"/>
  <c r="L20" i="39" s="1"/>
  <c r="L21" i="39" s="1"/>
  <c r="L22" i="39" s="1"/>
  <c r="L23" i="39" s="1"/>
  <c r="L24" i="39" s="1"/>
  <c r="J15" i="39"/>
  <c r="J17" i="39" s="1"/>
  <c r="J18" i="39" s="1"/>
  <c r="J19" i="39" s="1"/>
  <c r="J20" i="39" s="1"/>
  <c r="J21" i="39" s="1"/>
  <c r="J22" i="39" s="1"/>
  <c r="J23" i="39" s="1"/>
  <c r="J24" i="39" s="1"/>
  <c r="H18" i="33" l="1"/>
  <c r="H19" i="33" s="1"/>
  <c r="G18" i="33"/>
  <c r="G19" i="33" s="1"/>
  <c r="F18" i="33"/>
  <c r="F19" i="33" s="1"/>
  <c r="E18" i="33"/>
  <c r="E19" i="33" s="1"/>
  <c r="L40" i="15" l="1"/>
  <c r="J29" i="15"/>
  <c r="J30" i="15" s="1"/>
  <c r="O54" i="6" l="1"/>
  <c r="O59" i="6" s="1"/>
  <c r="O60" i="6" s="1"/>
  <c r="O61" i="6" s="1"/>
  <c r="O62" i="6" s="1"/>
  <c r="J54" i="6"/>
  <c r="J59" i="6" s="1"/>
  <c r="J31" i="6"/>
  <c r="J32" i="6" s="1"/>
  <c r="J33" i="6" s="1"/>
  <c r="J34" i="6" s="1"/>
  <c r="J35" i="6" s="1"/>
  <c r="J36" i="6" s="1"/>
  <c r="J37" i="6" s="1"/>
  <c r="J38" i="6" s="1"/>
  <c r="O63" i="6" l="1"/>
  <c r="O64" i="6" s="1"/>
  <c r="O65" i="6" s="1"/>
  <c r="O66" i="6" s="1"/>
  <c r="O67" i="6" s="1"/>
  <c r="L26" i="6"/>
  <c r="K71" i="6"/>
  <c r="K72" i="6" s="1"/>
  <c r="K78" i="6" s="1"/>
  <c r="K79" i="6" s="1"/>
  <c r="L74" i="6"/>
  <c r="L75" i="6" s="1"/>
  <c r="L76" i="6" s="1"/>
  <c r="L77" i="6" s="1"/>
  <c r="L78" i="6" s="1"/>
  <c r="K8" i="6"/>
  <c r="T74" i="6"/>
  <c r="T75" i="6" s="1"/>
  <c r="T76" i="6" s="1"/>
  <c r="T77" i="6" s="1"/>
  <c r="T78" i="6" s="1"/>
  <c r="T79" i="6" s="1"/>
  <c r="H31" i="33"/>
  <c r="H32" i="33" s="1"/>
  <c r="H33" i="33" s="1"/>
  <c r="G31" i="33"/>
  <c r="G32" i="33" s="1"/>
  <c r="G33" i="33" s="1"/>
  <c r="F31" i="33"/>
  <c r="F32" i="33" s="1"/>
  <c r="F33" i="33" s="1"/>
  <c r="E31" i="33"/>
  <c r="E32" i="33" s="1"/>
  <c r="E33" i="33" s="1"/>
  <c r="J8" i="75"/>
  <c r="I8" i="75"/>
  <c r="H8" i="75"/>
  <c r="H15" i="66"/>
  <c r="H16" i="66" s="1"/>
  <c r="H17" i="66" s="1"/>
  <c r="J66" i="66"/>
  <c r="J67" i="66" s="1"/>
  <c r="J68" i="66" s="1"/>
  <c r="J24" i="71"/>
  <c r="J25" i="71" s="1"/>
  <c r="K42" i="71"/>
  <c r="K43" i="71" s="1"/>
  <c r="K44" i="71" s="1"/>
  <c r="K46" i="71" s="1"/>
  <c r="K47" i="71" s="1"/>
  <c r="K48" i="71" s="1"/>
  <c r="K49" i="71" s="1"/>
  <c r="S70" i="6"/>
  <c r="V61" i="6"/>
  <c r="V62" i="6" s="1"/>
  <c r="P82" i="6"/>
  <c r="P89" i="6" s="1"/>
  <c r="N80" i="6"/>
  <c r="N81" i="6" s="1"/>
  <c r="N82" i="6" s="1"/>
  <c r="B34" i="61"/>
  <c r="B33" i="61"/>
  <c r="B32" i="61"/>
  <c r="B31" i="61"/>
  <c r="B30" i="61"/>
  <c r="B29" i="61"/>
  <c r="B28" i="61"/>
  <c r="K9" i="6" l="1"/>
  <c r="K10" i="6" s="1"/>
  <c r="K11" i="6" s="1"/>
  <c r="K12" i="6" s="1"/>
  <c r="K14" i="6" s="1"/>
  <c r="K15" i="6" s="1"/>
  <c r="K16" i="6" s="1"/>
  <c r="K17" i="6" s="1"/>
  <c r="K18" i="6" s="1"/>
  <c r="K19" i="6" s="1"/>
  <c r="K20" i="6" s="1"/>
  <c r="K21" i="6" s="1"/>
  <c r="V63" i="6"/>
  <c r="V64" i="6" s="1"/>
  <c r="V65" i="6" s="1"/>
  <c r="V66" i="6" s="1"/>
  <c r="V67" i="6" s="1"/>
  <c r="V70" i="6" s="1"/>
  <c r="H34" i="33"/>
  <c r="H35" i="33" s="1"/>
  <c r="H36" i="33" s="1"/>
  <c r="H37" i="33" s="1"/>
  <c r="H38" i="33" s="1"/>
  <c r="H39" i="33" s="1"/>
  <c r="H40" i="33" s="1"/>
  <c r="H41" i="33" s="1"/>
  <c r="H42" i="33" s="1"/>
  <c r="H43" i="33" s="1"/>
  <c r="H44" i="33" s="1"/>
  <c r="H45" i="33" s="1"/>
  <c r="G34" i="33"/>
  <c r="G35" i="33" s="1"/>
  <c r="G36" i="33" s="1"/>
  <c r="G37" i="33" s="1"/>
  <c r="G38" i="33" s="1"/>
  <c r="G39" i="33" s="1"/>
  <c r="G40" i="33" s="1"/>
  <c r="G41" i="33" s="1"/>
  <c r="G42" i="33" s="1"/>
  <c r="G43" i="33" s="1"/>
  <c r="G44" i="33" s="1"/>
  <c r="G45" i="33" s="1"/>
  <c r="F34" i="33"/>
  <c r="F35" i="33" s="1"/>
  <c r="F36" i="33" s="1"/>
  <c r="F37" i="33" s="1"/>
  <c r="F38" i="33" s="1"/>
  <c r="F39" i="33" s="1"/>
  <c r="F40" i="33" s="1"/>
  <c r="F41" i="33" s="1"/>
  <c r="F42" i="33" s="1"/>
  <c r="F43" i="33" s="1"/>
  <c r="F44" i="33" s="1"/>
  <c r="F45" i="33" s="1"/>
  <c r="E34" i="33"/>
  <c r="E35" i="33" s="1"/>
  <c r="E36" i="33" s="1"/>
  <c r="E37" i="33" s="1"/>
  <c r="E38" i="33" s="1"/>
  <c r="E39" i="33" s="1"/>
  <c r="E40" i="33" s="1"/>
  <c r="E41" i="33" s="1"/>
  <c r="E42" i="33" s="1"/>
  <c r="E43" i="33" s="1"/>
  <c r="E44" i="33" s="1"/>
  <c r="E45" i="33" s="1"/>
  <c r="K80" i="6"/>
  <c r="K81" i="6" s="1"/>
  <c r="K82" i="6" s="1"/>
  <c r="K50" i="71"/>
  <c r="K54" i="71" s="1"/>
  <c r="K22" i="6" l="1"/>
  <c r="K23" i="6" s="1"/>
  <c r="K24" i="6" s="1"/>
  <c r="K25" i="6" s="1"/>
  <c r="AC56" i="70"/>
  <c r="AC57" i="70" s="1"/>
  <c r="AC58" i="70" s="1"/>
  <c r="AC59" i="70" s="1"/>
  <c r="AC60" i="70" s="1"/>
  <c r="AC61" i="70" s="1"/>
  <c r="AC62" i="70" s="1"/>
  <c r="AC63" i="70" s="1"/>
  <c r="AC64" i="70" s="1"/>
  <c r="AC65" i="70" s="1"/>
  <c r="AC66" i="70" s="1"/>
  <c r="AC68" i="70" s="1"/>
  <c r="K42" i="13"/>
  <c r="K43" i="13" s="1"/>
  <c r="M13" i="58"/>
  <c r="M14" i="58" s="1"/>
  <c r="M26" i="58" s="1"/>
  <c r="M27" i="58" s="1"/>
  <c r="M28" i="58" s="1"/>
  <c r="M29" i="58" s="1"/>
  <c r="M30" i="58" s="1"/>
  <c r="M31" i="58" s="1"/>
  <c r="L13" i="58"/>
  <c r="L14" i="58" s="1"/>
  <c r="L26" i="58" s="1"/>
  <c r="L27" i="58" s="1"/>
  <c r="L28" i="58" s="1"/>
  <c r="L29" i="58" s="1"/>
  <c r="L30" i="58" s="1"/>
  <c r="L31" i="58" s="1"/>
  <c r="W30" i="58"/>
  <c r="W31" i="58" s="1"/>
  <c r="W32" i="58" s="1"/>
  <c r="W33" i="58" s="1"/>
  <c r="W34" i="58" s="1"/>
  <c r="W35" i="58" s="1"/>
  <c r="X8" i="58"/>
  <c r="X9" i="58" s="1"/>
  <c r="X10" i="58" s="1"/>
  <c r="X11" i="58" s="1"/>
  <c r="X13" i="58" s="1"/>
  <c r="X14" i="58" s="1"/>
  <c r="J46" i="42"/>
  <c r="I17" i="42"/>
  <c r="I8" i="42"/>
  <c r="I30" i="13"/>
  <c r="I31" i="13" s="1"/>
  <c r="I34" i="13" s="1"/>
  <c r="I35" i="13" s="1"/>
  <c r="I36" i="13" s="1"/>
  <c r="I37" i="13" s="1"/>
  <c r="I38" i="13" s="1"/>
  <c r="I39" i="13" s="1"/>
  <c r="I40" i="13" s="1"/>
  <c r="I41" i="13" s="1"/>
  <c r="I42" i="13" s="1"/>
  <c r="I43" i="13" s="1"/>
  <c r="U66" i="73"/>
  <c r="U67" i="73" s="1"/>
  <c r="U68" i="73" s="1"/>
  <c r="U70" i="73" s="1"/>
  <c r="U71" i="73" s="1"/>
  <c r="U72" i="73" s="1"/>
  <c r="U10" i="73"/>
  <c r="U11" i="73" s="1"/>
  <c r="U13" i="73" s="1"/>
  <c r="U14" i="73" s="1"/>
  <c r="U15" i="73" s="1"/>
  <c r="U16" i="73" s="1"/>
  <c r="N8" i="70"/>
  <c r="N9" i="70" s="1"/>
  <c r="N10" i="70" s="1"/>
  <c r="N12" i="70" s="1"/>
  <c r="N13" i="70" s="1"/>
  <c r="N14" i="70" s="1"/>
  <c r="N15" i="70" s="1"/>
  <c r="N16" i="70" s="1"/>
  <c r="N17" i="70" s="1"/>
  <c r="N18" i="70" s="1"/>
  <c r="N19" i="70" s="1"/>
  <c r="N20" i="70" s="1"/>
  <c r="N21" i="70" s="1"/>
  <c r="N22" i="70" s="1"/>
  <c r="N23" i="70" s="1"/>
  <c r="N24" i="70" s="1"/>
  <c r="N25" i="70" s="1"/>
  <c r="AA28" i="70"/>
  <c r="AA29" i="70" s="1"/>
  <c r="AA30" i="70" s="1"/>
  <c r="AA31" i="70" s="1"/>
  <c r="AA32" i="70" s="1"/>
  <c r="AA33" i="70" s="1"/>
  <c r="AA34" i="70" s="1"/>
  <c r="AA35" i="70" s="1"/>
  <c r="AA36" i="70" s="1"/>
  <c r="AA37" i="70" s="1"/>
  <c r="AA38" i="70" s="1"/>
  <c r="AA39" i="70" s="1"/>
  <c r="AA40" i="70" s="1"/>
  <c r="Q59" i="55"/>
  <c r="Q60" i="55" s="1"/>
  <c r="Q61" i="55" s="1"/>
  <c r="Q62" i="55" s="1"/>
  <c r="Q63" i="55" s="1"/>
  <c r="Q64" i="55" s="1"/>
  <c r="Q65" i="55" s="1"/>
  <c r="K42" i="15"/>
  <c r="I54" i="55" l="1"/>
  <c r="I55" i="55" s="1"/>
  <c r="I56" i="55" s="1"/>
  <c r="I57" i="55" s="1"/>
  <c r="I58" i="55" s="1"/>
  <c r="I59" i="55" s="1"/>
  <c r="I60" i="55" s="1"/>
  <c r="S59" i="73"/>
  <c r="S72" i="73" s="1"/>
  <c r="L22" i="73"/>
  <c r="L23" i="73" s="1"/>
  <c r="J22" i="73"/>
  <c r="K45" i="73"/>
  <c r="K46" i="73" s="1"/>
  <c r="K47" i="73" s="1"/>
  <c r="K48" i="73" s="1"/>
  <c r="K49" i="73" s="1"/>
  <c r="K50" i="73" s="1"/>
  <c r="K51" i="73" s="1"/>
  <c r="O36" i="75"/>
  <c r="O37" i="75" s="1"/>
  <c r="O38" i="75" s="1"/>
  <c r="O39" i="75" s="1"/>
  <c r="O40" i="75" s="1"/>
  <c r="O41" i="75" s="1"/>
  <c r="O42" i="75" s="1"/>
  <c r="O43" i="75" s="1"/>
  <c r="O44" i="75" s="1"/>
  <c r="O45" i="75" s="1"/>
  <c r="O46" i="75" s="1"/>
  <c r="O47" i="75" s="1"/>
  <c r="O48" i="75" s="1"/>
  <c r="O49" i="75" s="1"/>
  <c r="O10" i="75"/>
  <c r="O11" i="75" s="1"/>
  <c r="O12" i="75" s="1"/>
  <c r="O13" i="75" s="1"/>
  <c r="O14" i="75" s="1"/>
  <c r="O15" i="75" s="1"/>
  <c r="O16" i="75" s="1"/>
  <c r="O17" i="75" s="1"/>
  <c r="O18" i="75" s="1"/>
  <c r="O19" i="75" s="1"/>
  <c r="O20" i="75" s="1"/>
  <c r="O21" i="75" s="1"/>
  <c r="O23" i="75" s="1"/>
  <c r="Y10" i="73"/>
  <c r="Y11" i="73" s="1"/>
  <c r="Y13" i="73" s="1"/>
  <c r="Y14" i="73" s="1"/>
  <c r="Y15" i="73" s="1"/>
  <c r="Y16" i="73" s="1"/>
  <c r="Y17" i="73" s="1"/>
  <c r="X45" i="73"/>
  <c r="X46" i="73" s="1"/>
  <c r="X47" i="73" s="1"/>
  <c r="X48" i="73" s="1"/>
  <c r="X49" i="73" s="1"/>
  <c r="X50" i="73" s="1"/>
  <c r="X51" i="73" s="1"/>
  <c r="X52" i="73" s="1"/>
  <c r="X53" i="73" s="1"/>
  <c r="X54" i="73" s="1"/>
  <c r="X55" i="73" s="1"/>
  <c r="X56" i="73" s="1"/>
  <c r="X57" i="73" s="1"/>
  <c r="X59" i="73" s="1"/>
  <c r="X60" i="73" s="1"/>
  <c r="X64" i="73" s="1"/>
  <c r="X10" i="73"/>
  <c r="X11" i="73" s="1"/>
  <c r="X13" i="73" s="1"/>
  <c r="X14" i="73" s="1"/>
  <c r="X15" i="73" s="1"/>
  <c r="X16" i="73" s="1"/>
  <c r="X17" i="73" s="1"/>
  <c r="X21" i="73" s="1"/>
  <c r="X22" i="73" s="1"/>
  <c r="X24" i="73" s="1"/>
  <c r="X25" i="73" s="1"/>
  <c r="X26" i="73" s="1"/>
  <c r="X27" i="73" s="1"/>
  <c r="X28" i="73" s="1"/>
  <c r="X29" i="73" s="1"/>
  <c r="X30" i="73" s="1"/>
  <c r="X31" i="73" s="1"/>
  <c r="X32" i="73" s="1"/>
  <c r="X33" i="73" s="1"/>
  <c r="X34" i="73" s="1"/>
  <c r="X35" i="73" s="1"/>
  <c r="X36" i="73" s="1"/>
  <c r="X37" i="73" s="1"/>
  <c r="W45" i="73"/>
  <c r="W46" i="73" s="1"/>
  <c r="W47" i="73" s="1"/>
  <c r="W49" i="73" s="1"/>
  <c r="W50" i="73" s="1"/>
  <c r="W51" i="73" s="1"/>
  <c r="W52" i="73" s="1"/>
  <c r="W53" i="73" s="1"/>
  <c r="W54" i="73" s="1"/>
  <c r="W55" i="73" s="1"/>
  <c r="W56" i="73" s="1"/>
  <c r="W57" i="73" s="1"/>
  <c r="W59" i="73" s="1"/>
  <c r="W60" i="73" s="1"/>
  <c r="W61" i="73" s="1"/>
  <c r="W62" i="73" s="1"/>
  <c r="W63" i="73" s="1"/>
  <c r="W64" i="73" s="1"/>
  <c r="J59" i="73"/>
  <c r="J60" i="73" s="1"/>
  <c r="J61" i="73" s="1"/>
  <c r="J62" i="73" s="1"/>
  <c r="J63" i="73" s="1"/>
  <c r="J64" i="73" s="1"/>
  <c r="J65" i="73" s="1"/>
  <c r="J66" i="73" s="1"/>
  <c r="J67" i="73" s="1"/>
  <c r="J68" i="73" s="1"/>
  <c r="J70" i="73" s="1"/>
  <c r="J71" i="73" s="1"/>
  <c r="J72" i="73" s="1"/>
  <c r="M59" i="73"/>
  <c r="M60" i="73" s="1"/>
  <c r="M61" i="73" s="1"/>
  <c r="M62" i="73" s="1"/>
  <c r="M63" i="73" s="1"/>
  <c r="M64" i="73" s="1"/>
  <c r="N45" i="73"/>
  <c r="N46" i="73" s="1"/>
  <c r="N47" i="73" s="1"/>
  <c r="N48" i="73" s="1"/>
  <c r="N49" i="73" s="1"/>
  <c r="N50" i="73" s="1"/>
  <c r="N51" i="73" s="1"/>
  <c r="N52" i="73" s="1"/>
  <c r="N53" i="73" s="1"/>
  <c r="N54" i="73" s="1"/>
  <c r="N55" i="73" s="1"/>
  <c r="N56" i="73" s="1"/>
  <c r="N57" i="73" s="1"/>
  <c r="N59" i="73" s="1"/>
  <c r="N60" i="73" s="1"/>
  <c r="N64" i="73" s="1"/>
  <c r="N65" i="73" s="1"/>
  <c r="N66" i="73" s="1"/>
  <c r="N67" i="73" s="1"/>
  <c r="N68" i="73" s="1"/>
  <c r="N70" i="73" s="1"/>
  <c r="N71" i="73" s="1"/>
  <c r="N72" i="73" s="1"/>
  <c r="O45" i="73"/>
  <c r="O46" i="73" s="1"/>
  <c r="O47" i="73" s="1"/>
  <c r="O48" i="73" s="1"/>
  <c r="O49" i="73" s="1"/>
  <c r="O50" i="73" s="1"/>
  <c r="O51" i="73" s="1"/>
  <c r="O52" i="73" s="1"/>
  <c r="O53" i="73" s="1"/>
  <c r="O54" i="73" s="1"/>
  <c r="O55" i="73" s="1"/>
  <c r="O56" i="73" s="1"/>
  <c r="O57" i="73" s="1"/>
  <c r="O59" i="73" s="1"/>
  <c r="O60" i="73" s="1"/>
  <c r="O64" i="73" s="1"/>
  <c r="O65" i="73" s="1"/>
  <c r="O66" i="73" s="1"/>
  <c r="O67" i="73" s="1"/>
  <c r="O68" i="73" s="1"/>
  <c r="O70" i="73" s="1"/>
  <c r="O71" i="73" s="1"/>
  <c r="O72" i="73" s="1"/>
  <c r="P45" i="73"/>
  <c r="P46" i="73" s="1"/>
  <c r="P47" i="73" s="1"/>
  <c r="P48" i="73" s="1"/>
  <c r="P49" i="73" s="1"/>
  <c r="P50" i="73" s="1"/>
  <c r="P51" i="73" s="1"/>
  <c r="P52" i="73" s="1"/>
  <c r="P53" i="73" s="1"/>
  <c r="P54" i="73" s="1"/>
  <c r="P55" i="73" s="1"/>
  <c r="P56" i="73" s="1"/>
  <c r="P57" i="73" s="1"/>
  <c r="P59" i="73" s="1"/>
  <c r="P60" i="73" s="1"/>
  <c r="P64" i="73" s="1"/>
  <c r="P65" i="73" s="1"/>
  <c r="P66" i="73" s="1"/>
  <c r="P67" i="73" s="1"/>
  <c r="P68" i="73" s="1"/>
  <c r="P70" i="73" s="1"/>
  <c r="P71" i="73" s="1"/>
  <c r="P72" i="73" s="1"/>
  <c r="R45" i="73"/>
  <c r="R46" i="73" s="1"/>
  <c r="R47" i="73" s="1"/>
  <c r="R48" i="73" s="1"/>
  <c r="Q59" i="73"/>
  <c r="Q72" i="73" s="1"/>
  <c r="T45" i="73"/>
  <c r="T46" i="73" s="1"/>
  <c r="T47" i="73" s="1"/>
  <c r="T48" i="73" s="1"/>
  <c r="L45" i="73"/>
  <c r="L46" i="73" s="1"/>
  <c r="L47" i="73" s="1"/>
  <c r="L48" i="73" s="1"/>
  <c r="L49" i="73" s="1"/>
  <c r="L50" i="73" s="1"/>
  <c r="L51" i="73" s="1"/>
  <c r="L52" i="73" s="1"/>
  <c r="L53" i="73" s="1"/>
  <c r="L54" i="73" s="1"/>
  <c r="L55" i="73" s="1"/>
  <c r="L56" i="73" s="1"/>
  <c r="L57" i="73" s="1"/>
  <c r="L59" i="73" s="1"/>
  <c r="L60" i="73" s="1"/>
  <c r="L64" i="73" s="1"/>
  <c r="L65" i="73" s="1"/>
  <c r="L66" i="73" s="1"/>
  <c r="L67" i="73" s="1"/>
  <c r="L68" i="73" s="1"/>
  <c r="L70" i="73" s="1"/>
  <c r="L71" i="73" s="1"/>
  <c r="I45" i="73"/>
  <c r="I46" i="73" s="1"/>
  <c r="I47" i="73" s="1"/>
  <c r="I48" i="73" s="1"/>
  <c r="K10" i="73"/>
  <c r="K11" i="73" s="1"/>
  <c r="K13" i="73" s="1"/>
  <c r="K14" i="73" s="1"/>
  <c r="K15" i="73" s="1"/>
  <c r="K16" i="73" s="1"/>
  <c r="K17" i="73" s="1"/>
  <c r="K21" i="73" s="1"/>
  <c r="K22" i="73" s="1"/>
  <c r="K24" i="73" s="1"/>
  <c r="K25" i="73" s="1"/>
  <c r="K26" i="73" s="1"/>
  <c r="K27" i="73" s="1"/>
  <c r="K28" i="73" s="1"/>
  <c r="K29" i="73" s="1"/>
  <c r="K30" i="73" s="1"/>
  <c r="K31" i="73" s="1"/>
  <c r="K32" i="73" s="1"/>
  <c r="K33" i="73" s="1"/>
  <c r="K34" i="73" s="1"/>
  <c r="K35" i="73" s="1"/>
  <c r="K36" i="73" s="1"/>
  <c r="K37" i="73" s="1"/>
  <c r="M10" i="73"/>
  <c r="M11" i="73" s="1"/>
  <c r="M13" i="73" s="1"/>
  <c r="M14" i="73" s="1"/>
  <c r="M15" i="73" s="1"/>
  <c r="M16" i="73" s="1"/>
  <c r="M17" i="73" s="1"/>
  <c r="M21" i="73" s="1"/>
  <c r="M22" i="73" s="1"/>
  <c r="M24" i="73" s="1"/>
  <c r="M25" i="73" s="1"/>
  <c r="M26" i="73" s="1"/>
  <c r="M27" i="73" s="1"/>
  <c r="M28" i="73" s="1"/>
  <c r="M29" i="73" s="1"/>
  <c r="M30" i="73" s="1"/>
  <c r="M31" i="73" s="1"/>
  <c r="M32" i="73" s="1"/>
  <c r="M33" i="73" s="1"/>
  <c r="M34" i="73" s="1"/>
  <c r="M35" i="73" s="1"/>
  <c r="M36" i="73" s="1"/>
  <c r="M37" i="73" s="1"/>
  <c r="N10" i="73"/>
  <c r="N11" i="73" s="1"/>
  <c r="N13" i="73" s="1"/>
  <c r="N14" i="73" s="1"/>
  <c r="N15" i="73" s="1"/>
  <c r="N16" i="73" s="1"/>
  <c r="N17" i="73" s="1"/>
  <c r="N21" i="73" s="1"/>
  <c r="N22" i="73" s="1"/>
  <c r="N24" i="73" s="1"/>
  <c r="N25" i="73" s="1"/>
  <c r="N26" i="73" s="1"/>
  <c r="N27" i="73" s="1"/>
  <c r="N28" i="73" s="1"/>
  <c r="N29" i="73" s="1"/>
  <c r="N30" i="73" s="1"/>
  <c r="N31" i="73" s="1"/>
  <c r="N32" i="73" s="1"/>
  <c r="N33" i="73" s="1"/>
  <c r="N34" i="73" s="1"/>
  <c r="N35" i="73" s="1"/>
  <c r="N36" i="73" s="1"/>
  <c r="N37" i="73" s="1"/>
  <c r="O10" i="73"/>
  <c r="O11" i="73" s="1"/>
  <c r="O13" i="73" s="1"/>
  <c r="O14" i="73" s="1"/>
  <c r="O15" i="73" s="1"/>
  <c r="O16" i="73" s="1"/>
  <c r="O17" i="73" s="1"/>
  <c r="O21" i="73" s="1"/>
  <c r="O22" i="73" s="1"/>
  <c r="O24" i="73" s="1"/>
  <c r="T10" i="73"/>
  <c r="T11" i="73" s="1"/>
  <c r="T13" i="73" s="1"/>
  <c r="T14" i="73" s="1"/>
  <c r="T15" i="73" s="1"/>
  <c r="T16" i="73" s="1"/>
  <c r="T17" i="73" s="1"/>
  <c r="T21" i="73" s="1"/>
  <c r="T22" i="73" s="1"/>
  <c r="T24" i="73" s="1"/>
  <c r="R10" i="73"/>
  <c r="R11" i="73" s="1"/>
  <c r="R13" i="73" s="1"/>
  <c r="R14" i="73" s="1"/>
  <c r="R15" i="73" s="1"/>
  <c r="R16" i="73" s="1"/>
  <c r="R17" i="73" s="1"/>
  <c r="R21" i="73" s="1"/>
  <c r="R22" i="73" s="1"/>
  <c r="R24" i="73" s="1"/>
  <c r="Q10" i="73"/>
  <c r="Q11" i="73" s="1"/>
  <c r="Q13" i="73" s="1"/>
  <c r="Q14" i="73" s="1"/>
  <c r="Q15" i="73" s="1"/>
  <c r="Q16" i="73" s="1"/>
  <c r="S11" i="73"/>
  <c r="S13" i="73" s="1"/>
  <c r="S14" i="73" s="1"/>
  <c r="S15" i="73" s="1"/>
  <c r="S16" i="73" s="1"/>
  <c r="P11" i="73"/>
  <c r="P12" i="73" s="1"/>
  <c r="P13" i="73" s="1"/>
  <c r="J36" i="75"/>
  <c r="J37" i="75" s="1"/>
  <c r="J38" i="75" s="1"/>
  <c r="J39" i="75" s="1"/>
  <c r="J40" i="75" s="1"/>
  <c r="M35" i="75"/>
  <c r="M39" i="75" s="1"/>
  <c r="M40" i="75" s="1"/>
  <c r="M41" i="75" s="1"/>
  <c r="M42" i="75" s="1"/>
  <c r="M43" i="75" s="1"/>
  <c r="M44" i="75" s="1"/>
  <c r="M45" i="75" s="1"/>
  <c r="M46" i="75" s="1"/>
  <c r="M47" i="75" s="1"/>
  <c r="M48" i="75" s="1"/>
  <c r="M49" i="75" s="1"/>
  <c r="G33" i="75"/>
  <c r="G34" i="75" s="1"/>
  <c r="L33" i="75"/>
  <c r="M9" i="75"/>
  <c r="M10" i="75" s="1"/>
  <c r="M11" i="75" s="1"/>
  <c r="M12" i="75" s="1"/>
  <c r="M13" i="75" s="1"/>
  <c r="M14" i="75" s="1"/>
  <c r="M15" i="75" s="1"/>
  <c r="M16" i="75" s="1"/>
  <c r="M17" i="75" s="1"/>
  <c r="M18" i="75" s="1"/>
  <c r="M19" i="75" s="1"/>
  <c r="M20" i="75" s="1"/>
  <c r="M21" i="75" s="1"/>
  <c r="M23" i="75" s="1"/>
  <c r="L9" i="75"/>
  <c r="L10" i="75" s="1"/>
  <c r="L11" i="75" s="1"/>
  <c r="L12" i="75" s="1"/>
  <c r="L13" i="75" s="1"/>
  <c r="L14" i="75" s="1"/>
  <c r="L15" i="75" s="1"/>
  <c r="L16" i="75" s="1"/>
  <c r="L17" i="75" s="1"/>
  <c r="L18" i="75" s="1"/>
  <c r="L19" i="75" s="1"/>
  <c r="L20" i="75" s="1"/>
  <c r="L21" i="75" s="1"/>
  <c r="L23" i="75" s="1"/>
  <c r="K9" i="75"/>
  <c r="K10" i="75" s="1"/>
  <c r="K11" i="75" s="1"/>
  <c r="K12" i="75" s="1"/>
  <c r="K13" i="75" s="1"/>
  <c r="K14" i="75" s="1"/>
  <c r="K15" i="75" s="1"/>
  <c r="K16" i="75" s="1"/>
  <c r="K17" i="75" s="1"/>
  <c r="K18" i="75" s="1"/>
  <c r="K22" i="75" s="1"/>
  <c r="K23" i="75" s="1"/>
  <c r="K24" i="75" s="1"/>
  <c r="K25" i="75" s="1"/>
  <c r="J9" i="75"/>
  <c r="J10" i="75" s="1"/>
  <c r="J11" i="75" s="1"/>
  <c r="J12" i="75" s="1"/>
  <c r="J13" i="75" s="1"/>
  <c r="J14" i="75" s="1"/>
  <c r="J15" i="75" s="1"/>
  <c r="J16" i="75" s="1"/>
  <c r="J17" i="75" s="1"/>
  <c r="J18" i="75" s="1"/>
  <c r="J22" i="75" s="1"/>
  <c r="J23" i="75" s="1"/>
  <c r="I9" i="75"/>
  <c r="I10" i="75" s="1"/>
  <c r="I11" i="75" s="1"/>
  <c r="I12" i="75" s="1"/>
  <c r="I13" i="75" s="1"/>
  <c r="I14" i="75" s="1"/>
  <c r="I15" i="75" s="1"/>
  <c r="I16" i="75" s="1"/>
  <c r="I17" i="75" s="1"/>
  <c r="I18" i="75" s="1"/>
  <c r="I22" i="75" s="1"/>
  <c r="I23" i="75" s="1"/>
  <c r="H9" i="75"/>
  <c r="H10" i="75" s="1"/>
  <c r="H11" i="75" s="1"/>
  <c r="H12" i="75" s="1"/>
  <c r="H13" i="75" s="1"/>
  <c r="H14" i="75" s="1"/>
  <c r="H15" i="75" s="1"/>
  <c r="H16" i="75" s="1"/>
  <c r="H17" i="75" s="1"/>
  <c r="H18" i="75" s="1"/>
  <c r="H22" i="75" s="1"/>
  <c r="H23" i="75" s="1"/>
  <c r="G9" i="75"/>
  <c r="G10" i="75" s="1"/>
  <c r="G11" i="75" s="1"/>
  <c r="G12" i="75" s="1"/>
  <c r="G13" i="75" s="1"/>
  <c r="G14" i="75" s="1"/>
  <c r="G15" i="75" s="1"/>
  <c r="G16" i="75" s="1"/>
  <c r="G17" i="75" s="1"/>
  <c r="G18" i="75" s="1"/>
  <c r="G22" i="75" s="1"/>
  <c r="G23" i="75" s="1"/>
  <c r="F9" i="75"/>
  <c r="F10" i="75" s="1"/>
  <c r="F11" i="75" s="1"/>
  <c r="F12" i="75" s="1"/>
  <c r="F13" i="75" s="1"/>
  <c r="F14" i="75" s="1"/>
  <c r="F15" i="75" s="1"/>
  <c r="F16" i="75" s="1"/>
  <c r="F17" i="75" s="1"/>
  <c r="F18" i="75" s="1"/>
  <c r="F19" i="75" s="1"/>
  <c r="F20" i="75" s="1"/>
  <c r="F21" i="75" s="1"/>
  <c r="F23" i="75" s="1"/>
  <c r="F24" i="75" s="1"/>
  <c r="F25" i="75" s="1"/>
  <c r="E9" i="75"/>
  <c r="K36" i="75"/>
  <c r="K37" i="75" s="1"/>
  <c r="K38" i="75" s="1"/>
  <c r="K39" i="75" s="1"/>
  <c r="K40" i="75" s="1"/>
  <c r="K41" i="75" s="1"/>
  <c r="K42" i="75" s="1"/>
  <c r="K43" i="75" s="1"/>
  <c r="K44" i="75" s="1"/>
  <c r="K45" i="75" s="1"/>
  <c r="K46" i="75" s="1"/>
  <c r="K47" i="75" s="1"/>
  <c r="K48" i="75" s="1"/>
  <c r="K49" i="75" s="1"/>
  <c r="I36" i="75"/>
  <c r="I37" i="75" s="1"/>
  <c r="I38" i="75" s="1"/>
  <c r="I39" i="75" s="1"/>
  <c r="I40" i="75" s="1"/>
  <c r="I41" i="75" s="1"/>
  <c r="I42" i="75" s="1"/>
  <c r="I43" i="75" s="1"/>
  <c r="I44" i="75" s="1"/>
  <c r="I45" i="75" s="1"/>
  <c r="I46" i="75" s="1"/>
  <c r="I47" i="75" s="1"/>
  <c r="I48" i="75" s="1"/>
  <c r="I49" i="75" s="1"/>
  <c r="I50" i="75" s="1"/>
  <c r="H36" i="75"/>
  <c r="H37" i="75" s="1"/>
  <c r="H38" i="75" s="1"/>
  <c r="H39" i="75" s="1"/>
  <c r="H40" i="75" s="1"/>
  <c r="H41" i="75" s="1"/>
  <c r="H42" i="75" s="1"/>
  <c r="H43" i="75" s="1"/>
  <c r="H44" i="75" s="1"/>
  <c r="H45" i="75" s="1"/>
  <c r="H46" i="75" s="1"/>
  <c r="H47" i="75" s="1"/>
  <c r="H48" i="75" s="1"/>
  <c r="H49" i="75" s="1"/>
  <c r="F36" i="75"/>
  <c r="F37" i="75" s="1"/>
  <c r="F38" i="75" s="1"/>
  <c r="F39" i="75" s="1"/>
  <c r="F40" i="75" s="1"/>
  <c r="F41" i="75" s="1"/>
  <c r="F42" i="75" s="1"/>
  <c r="F43" i="75" s="1"/>
  <c r="F44" i="75" s="1"/>
  <c r="F45" i="75" s="1"/>
  <c r="F46" i="75" s="1"/>
  <c r="F47" i="75" s="1"/>
  <c r="F48" i="75" s="1"/>
  <c r="F49" i="75" s="1"/>
  <c r="E36" i="75"/>
  <c r="E37" i="75" s="1"/>
  <c r="E38" i="75" s="1"/>
  <c r="E39" i="75" s="1"/>
  <c r="E40" i="75" s="1"/>
  <c r="E41" i="75" s="1"/>
  <c r="E42" i="75" s="1"/>
  <c r="E43" i="75" s="1"/>
  <c r="E44" i="75" s="1"/>
  <c r="E45" i="75" s="1"/>
  <c r="E46" i="75" s="1"/>
  <c r="E47" i="75" s="1"/>
  <c r="E48" i="75" s="1"/>
  <c r="E49" i="75" s="1"/>
  <c r="Y18" i="73" l="1"/>
  <c r="Y19" i="73" s="1"/>
  <c r="L34" i="75"/>
  <c r="L36" i="75" s="1"/>
  <c r="L37" i="75" s="1"/>
  <c r="L38" i="75" s="1"/>
  <c r="L39" i="75" s="1"/>
  <c r="L40" i="75" s="1"/>
  <c r="L41" i="75" s="1"/>
  <c r="L42" i="75" s="1"/>
  <c r="L43" i="75" s="1"/>
  <c r="L44" i="75" s="1"/>
  <c r="L45" i="75" s="1"/>
  <c r="L46" i="75" s="1"/>
  <c r="T49" i="73"/>
  <c r="T50" i="73" s="1"/>
  <c r="T51" i="73" s="1"/>
  <c r="T52" i="73" s="1"/>
  <c r="T53" i="73" s="1"/>
  <c r="T54" i="73" s="1"/>
  <c r="R49" i="73"/>
  <c r="R50" i="73" s="1"/>
  <c r="R51" i="73" s="1"/>
  <c r="R52" i="73" s="1"/>
  <c r="R53" i="73" s="1"/>
  <c r="R54" i="73" s="1"/>
  <c r="R55" i="73" s="1"/>
  <c r="R56" i="73" s="1"/>
  <c r="R57" i="73" s="1"/>
  <c r="R59" i="73" s="1"/>
  <c r="R60" i="73" s="1"/>
  <c r="R64" i="73" s="1"/>
  <c r="R65" i="73" s="1"/>
  <c r="R66" i="73" s="1"/>
  <c r="R67" i="73" s="1"/>
  <c r="R68" i="73" s="1"/>
  <c r="R70" i="73" s="1"/>
  <c r="R71" i="73" s="1"/>
  <c r="R72" i="73" s="1"/>
  <c r="L72" i="73"/>
  <c r="X65" i="73"/>
  <c r="X66" i="73" s="1"/>
  <c r="X67" i="73" s="1"/>
  <c r="X68" i="73" s="1"/>
  <c r="X70" i="73" s="1"/>
  <c r="X71" i="73" s="1"/>
  <c r="X72" i="73" s="1"/>
  <c r="W65" i="73"/>
  <c r="W66" i="73" s="1"/>
  <c r="W67" i="73" s="1"/>
  <c r="W68" i="73" s="1"/>
  <c r="W70" i="73" s="1"/>
  <c r="W71" i="73" s="1"/>
  <c r="W72" i="73" s="1"/>
  <c r="M65" i="73"/>
  <c r="M66" i="73" s="1"/>
  <c r="M67" i="73" s="1"/>
  <c r="M68" i="73" s="1"/>
  <c r="R25" i="73"/>
  <c r="R26" i="73" s="1"/>
  <c r="R27" i="73" s="1"/>
  <c r="R28" i="73" s="1"/>
  <c r="R29" i="73" s="1"/>
  <c r="R30" i="73" s="1"/>
  <c r="R31" i="73" s="1"/>
  <c r="R32" i="73" s="1"/>
  <c r="R33" i="73" s="1"/>
  <c r="R34" i="73" s="1"/>
  <c r="R35" i="73" s="1"/>
  <c r="R36" i="73" s="1"/>
  <c r="R37" i="73" s="1"/>
  <c r="J23" i="73"/>
  <c r="T25" i="73"/>
  <c r="T26" i="73" s="1"/>
  <c r="T27" i="73" s="1"/>
  <c r="T28" i="73" s="1"/>
  <c r="T29" i="73" s="1"/>
  <c r="T30" i="73" s="1"/>
  <c r="T31" i="73" s="1"/>
  <c r="T32" i="73" s="1"/>
  <c r="T33" i="73" s="1"/>
  <c r="T34" i="73" s="1"/>
  <c r="T35" i="73" s="1"/>
  <c r="T36" i="73" s="1"/>
  <c r="T37" i="73" s="1"/>
  <c r="O25" i="73"/>
  <c r="O26" i="73" s="1"/>
  <c r="O27" i="73" s="1"/>
  <c r="O28" i="73" s="1"/>
  <c r="O29" i="73" s="1"/>
  <c r="O30" i="73" s="1"/>
  <c r="O31" i="73" s="1"/>
  <c r="O32" i="73" s="1"/>
  <c r="O33" i="73" s="1"/>
  <c r="O34" i="73" s="1"/>
  <c r="O35" i="73" s="1"/>
  <c r="O36" i="73" s="1"/>
  <c r="O37" i="73" s="1"/>
  <c r="S17" i="73"/>
  <c r="S18" i="73" s="1"/>
  <c r="S19" i="73" s="1"/>
  <c r="S20" i="73" s="1"/>
  <c r="S21" i="73" s="1"/>
  <c r="S22" i="73" s="1"/>
  <c r="S23" i="73" s="1"/>
  <c r="M69" i="73" l="1"/>
  <c r="M70" i="73" s="1"/>
  <c r="M71" i="73" s="1"/>
  <c r="M72" i="73" s="1"/>
  <c r="J41" i="75"/>
  <c r="J42" i="75" s="1"/>
  <c r="J43" i="75" s="1"/>
  <c r="J44" i="75" s="1"/>
  <c r="J45" i="75" s="1"/>
  <c r="J46" i="75" s="1"/>
  <c r="J47" i="75" s="1"/>
  <c r="J48" i="75" s="1"/>
  <c r="J49" i="75" s="1"/>
  <c r="J50" i="75" s="1"/>
  <c r="G36" i="75"/>
  <c r="G37" i="75" s="1"/>
  <c r="G38" i="75" s="1"/>
  <c r="G39" i="75" s="1"/>
  <c r="G40" i="75" s="1"/>
  <c r="G41" i="75" s="1"/>
  <c r="G42" i="75" s="1"/>
  <c r="G43" i="75" s="1"/>
  <c r="G44" i="75" s="1"/>
  <c r="G45" i="75" s="1"/>
  <c r="G46" i="75" s="1"/>
  <c r="G47" i="75" s="1"/>
  <c r="G48" i="75" s="1"/>
  <c r="G49" i="75" s="1"/>
  <c r="G50" i="75" s="1"/>
  <c r="L47" i="75"/>
  <c r="L48" i="75" s="1"/>
  <c r="L49" i="75" s="1"/>
  <c r="E10" i="75"/>
  <c r="E11" i="75" s="1"/>
  <c r="E12" i="75" s="1"/>
  <c r="E13" i="75" s="1"/>
  <c r="E14" i="75" s="1"/>
  <c r="E15" i="75" s="1"/>
  <c r="E16" i="75" s="1"/>
  <c r="E17" i="75" s="1"/>
  <c r="E18" i="75" s="1"/>
  <c r="E22" i="75" s="1"/>
  <c r="E23" i="75" s="1"/>
  <c r="E26" i="72" l="1"/>
  <c r="E25" i="72"/>
  <c r="E24" i="72"/>
  <c r="AB9" i="72"/>
  <c r="AB10" i="72" s="1"/>
  <c r="AB11" i="72" s="1"/>
  <c r="AB12" i="72" s="1"/>
  <c r="AB13" i="72" s="1"/>
  <c r="AB14" i="72" s="1"/>
  <c r="AB15" i="72" s="1"/>
  <c r="AB16" i="72" s="1"/>
  <c r="AB17" i="72" s="1"/>
  <c r="AB18" i="72" s="1"/>
  <c r="AB19" i="72" s="1"/>
  <c r="AB20" i="72" s="1"/>
  <c r="AB21" i="72" s="1"/>
  <c r="AB22" i="72" s="1"/>
  <c r="AB23" i="72" s="1"/>
  <c r="AB24" i="72" s="1"/>
  <c r="AB25" i="72" s="1"/>
  <c r="AB26" i="72" s="1"/>
  <c r="AB28" i="72" s="1"/>
  <c r="AB29" i="72" s="1"/>
  <c r="AB30" i="72" s="1"/>
  <c r="AA9" i="72"/>
  <c r="AA10" i="72" s="1"/>
  <c r="AA11" i="72" s="1"/>
  <c r="AA12" i="72" s="1"/>
  <c r="AA13" i="72" s="1"/>
  <c r="AA14" i="72" s="1"/>
  <c r="AA15" i="72" s="1"/>
  <c r="AA16" i="72" s="1"/>
  <c r="AA17" i="72" s="1"/>
  <c r="AA18" i="72" s="1"/>
  <c r="AA19" i="72" s="1"/>
  <c r="AA20" i="72" s="1"/>
  <c r="AA21" i="72" s="1"/>
  <c r="AA22" i="72" s="1"/>
  <c r="AA23" i="72" s="1"/>
  <c r="AA24" i="72" s="1"/>
  <c r="AA25" i="72" s="1"/>
  <c r="AA26" i="72" s="1"/>
  <c r="AA28" i="72" s="1"/>
  <c r="AA29" i="72" s="1"/>
  <c r="AA30" i="72" s="1"/>
  <c r="Z9" i="72"/>
  <c r="Z10" i="72" s="1"/>
  <c r="Z11" i="72" s="1"/>
  <c r="Z12" i="72" s="1"/>
  <c r="Z13" i="72" s="1"/>
  <c r="Z14" i="72" s="1"/>
  <c r="Z15" i="72" s="1"/>
  <c r="Z16" i="72" s="1"/>
  <c r="Z17" i="72" s="1"/>
  <c r="Z18" i="72" s="1"/>
  <c r="Z19" i="72" s="1"/>
  <c r="Z20" i="72" s="1"/>
  <c r="Z21" i="72" s="1"/>
  <c r="Z22" i="72" s="1"/>
  <c r="Z23" i="72" s="1"/>
  <c r="Z24" i="72" s="1"/>
  <c r="Z25" i="72" s="1"/>
  <c r="Z26" i="72" s="1"/>
  <c r="Z28" i="72" s="1"/>
  <c r="Z29" i="72" s="1"/>
  <c r="Z30" i="72" s="1"/>
  <c r="Y9" i="72"/>
  <c r="Y10" i="72" s="1"/>
  <c r="Y11" i="72" s="1"/>
  <c r="Y12" i="72" s="1"/>
  <c r="Y13" i="72" s="1"/>
  <c r="Y14" i="72" s="1"/>
  <c r="Y15" i="72" s="1"/>
  <c r="Y16" i="72" s="1"/>
  <c r="Y17" i="72" s="1"/>
  <c r="Y18" i="72" s="1"/>
  <c r="Y19" i="72" s="1"/>
  <c r="Y20" i="72" s="1"/>
  <c r="Y21" i="72" s="1"/>
  <c r="Y22" i="72" s="1"/>
  <c r="Y23" i="72" s="1"/>
  <c r="Y24" i="72" s="1"/>
  <c r="Y25" i="72" s="1"/>
  <c r="Y26" i="72" s="1"/>
  <c r="Y28" i="72" s="1"/>
  <c r="Y29" i="72" s="1"/>
  <c r="Y30" i="72" s="1"/>
  <c r="AB39" i="72"/>
  <c r="AB40" i="72" s="1"/>
  <c r="AB42" i="72" s="1"/>
  <c r="AB43" i="72" s="1"/>
  <c r="AB44" i="72" s="1"/>
  <c r="AB45" i="72" s="1"/>
  <c r="AB46" i="72" s="1"/>
  <c r="AB47" i="72" s="1"/>
  <c r="AB48" i="72" s="1"/>
  <c r="AB49" i="72" s="1"/>
  <c r="AB50" i="72" s="1"/>
  <c r="AB51" i="72" s="1"/>
  <c r="AB52" i="72" s="1"/>
  <c r="AB53" i="72" s="1"/>
  <c r="AB54" i="72" s="1"/>
  <c r="AB55" i="72" s="1"/>
  <c r="AB56" i="72" s="1"/>
  <c r="AB57" i="72" s="1"/>
  <c r="AB58" i="72" s="1"/>
  <c r="AB59" i="72" s="1"/>
  <c r="AB60" i="72" s="1"/>
  <c r="AA39" i="72"/>
  <c r="AA40" i="72" s="1"/>
  <c r="AA42" i="72" s="1"/>
  <c r="AA43" i="72" s="1"/>
  <c r="AA44" i="72" s="1"/>
  <c r="AA45" i="72" s="1"/>
  <c r="AA46" i="72" s="1"/>
  <c r="AA47" i="72" s="1"/>
  <c r="AA48" i="72" s="1"/>
  <c r="AA49" i="72" s="1"/>
  <c r="AA50" i="72" s="1"/>
  <c r="AA51" i="72" s="1"/>
  <c r="AA52" i="72" s="1"/>
  <c r="AA53" i="72" s="1"/>
  <c r="AA54" i="72" s="1"/>
  <c r="AA55" i="72" s="1"/>
  <c r="AA56" i="72" s="1"/>
  <c r="AA57" i="72" s="1"/>
  <c r="AA58" i="72" s="1"/>
  <c r="AA59" i="72" s="1"/>
  <c r="AA60" i="72" s="1"/>
  <c r="Z39" i="72"/>
  <c r="Z40" i="72" s="1"/>
  <c r="Z42" i="72" s="1"/>
  <c r="Z43" i="72" s="1"/>
  <c r="Z44" i="72" s="1"/>
  <c r="Z45" i="72" s="1"/>
  <c r="Z46" i="72" s="1"/>
  <c r="Z47" i="72" s="1"/>
  <c r="Z48" i="72" s="1"/>
  <c r="Z49" i="72" s="1"/>
  <c r="Z50" i="72" s="1"/>
  <c r="Z51" i="72" s="1"/>
  <c r="Z52" i="72" s="1"/>
  <c r="Z53" i="72" s="1"/>
  <c r="Z54" i="72" s="1"/>
  <c r="Z55" i="72" s="1"/>
  <c r="Z56" i="72" s="1"/>
  <c r="Z57" i="72" s="1"/>
  <c r="Z58" i="72" s="1"/>
  <c r="Z59" i="72" s="1"/>
  <c r="Z60" i="72" s="1"/>
  <c r="Y39" i="72"/>
  <c r="Y40" i="72" s="1"/>
  <c r="Y42" i="72" s="1"/>
  <c r="Y43" i="72" s="1"/>
  <c r="Y44" i="72" s="1"/>
  <c r="Y45" i="72" s="1"/>
  <c r="Y46" i="72" s="1"/>
  <c r="Y47" i="72" s="1"/>
  <c r="Y48" i="72" s="1"/>
  <c r="Y49" i="72" s="1"/>
  <c r="Y50" i="72" s="1"/>
  <c r="Y51" i="72" s="1"/>
  <c r="Y52" i="72" s="1"/>
  <c r="Y53" i="72" s="1"/>
  <c r="Y54" i="72" s="1"/>
  <c r="Y55" i="72" s="1"/>
  <c r="Y56" i="72" s="1"/>
  <c r="Y57" i="72" s="1"/>
  <c r="Y58" i="72" s="1"/>
  <c r="Y59" i="72" s="1"/>
  <c r="Y60" i="72" s="1"/>
  <c r="W39" i="72"/>
  <c r="W40" i="72" s="1"/>
  <c r="W42" i="72" s="1"/>
  <c r="W43" i="72" s="1"/>
  <c r="V39" i="72"/>
  <c r="V40" i="72" s="1"/>
  <c r="V42" i="72" s="1"/>
  <c r="V43" i="72" s="1"/>
  <c r="V47" i="72" s="1"/>
  <c r="V48" i="72" s="1"/>
  <c r="V49" i="72" s="1"/>
  <c r="V50" i="72" s="1"/>
  <c r="V51" i="72" s="1"/>
  <c r="V52" i="72" s="1"/>
  <c r="V53" i="72" s="1"/>
  <c r="V54" i="72" s="1"/>
  <c r="V55" i="72" s="1"/>
  <c r="V56" i="72" s="1"/>
  <c r="V57" i="72" s="1"/>
  <c r="V58" i="72" s="1"/>
  <c r="V59" i="72" s="1"/>
  <c r="U39" i="72"/>
  <c r="U40" i="72" s="1"/>
  <c r="U42" i="72" s="1"/>
  <c r="U43" i="72" s="1"/>
  <c r="T39" i="72"/>
  <c r="T40" i="72" s="1"/>
  <c r="T42" i="72" s="1"/>
  <c r="T43" i="72" s="1"/>
  <c r="S39" i="72"/>
  <c r="S40" i="72" s="1"/>
  <c r="S42" i="72" s="1"/>
  <c r="S43" i="72" s="1"/>
  <c r="R39" i="72"/>
  <c r="R40" i="72" s="1"/>
  <c r="R42" i="72" s="1"/>
  <c r="R55" i="72" s="1"/>
  <c r="Q39" i="72"/>
  <c r="Q40" i="72" s="1"/>
  <c r="Q42" i="72" s="1"/>
  <c r="Q43" i="72" s="1"/>
  <c r="Q47" i="72" s="1"/>
  <c r="Q48" i="72" s="1"/>
  <c r="Q49" i="72" s="1"/>
  <c r="Q50" i="72" s="1"/>
  <c r="Q51" i="72" s="1"/>
  <c r="Q52" i="72" s="1"/>
  <c r="Q53" i="72" s="1"/>
  <c r="Q54" i="72" s="1"/>
  <c r="Q55" i="72" s="1"/>
  <c r="Q56" i="72" s="1"/>
  <c r="Q57" i="72" s="1"/>
  <c r="Q58" i="72" s="1"/>
  <c r="Q59" i="72" s="1"/>
  <c r="Q60" i="72" s="1"/>
  <c r="P39" i="72"/>
  <c r="P40" i="72" s="1"/>
  <c r="P42" i="72" s="1"/>
  <c r="P43" i="72" s="1"/>
  <c r="O39" i="72"/>
  <c r="O40" i="72" s="1"/>
  <c r="O42" i="72" s="1"/>
  <c r="O43" i="72" s="1"/>
  <c r="O44" i="72" s="1"/>
  <c r="O45" i="72" s="1"/>
  <c r="O46" i="72" s="1"/>
  <c r="O47" i="72" s="1"/>
  <c r="N39" i="72"/>
  <c r="N40" i="72" s="1"/>
  <c r="N42" i="72" s="1"/>
  <c r="N43" i="72" s="1"/>
  <c r="N44" i="72" s="1"/>
  <c r="N45" i="72" s="1"/>
  <c r="N46" i="72" s="1"/>
  <c r="N47" i="72" s="1"/>
  <c r="M39" i="72"/>
  <c r="M40" i="72" s="1"/>
  <c r="M42" i="72" s="1"/>
  <c r="M43" i="72" s="1"/>
  <c r="M47" i="72" s="1"/>
  <c r="M48" i="72" s="1"/>
  <c r="M49" i="72" s="1"/>
  <c r="M50" i="72" s="1"/>
  <c r="M51" i="72" s="1"/>
  <c r="M52" i="72" s="1"/>
  <c r="M53" i="72" s="1"/>
  <c r="M54" i="72" s="1"/>
  <c r="M55" i="72" s="1"/>
  <c r="M56" i="72" s="1"/>
  <c r="M57" i="72" s="1"/>
  <c r="M58" i="72" s="1"/>
  <c r="M59" i="72" s="1"/>
  <c r="M60" i="72" s="1"/>
  <c r="L39" i="72"/>
  <c r="L40" i="72" s="1"/>
  <c r="L42" i="72" s="1"/>
  <c r="L43" i="72" s="1"/>
  <c r="L44" i="72" s="1"/>
  <c r="L45" i="72" s="1"/>
  <c r="L46" i="72" s="1"/>
  <c r="L47" i="72" s="1"/>
  <c r="J39" i="72"/>
  <c r="J40" i="72" s="1"/>
  <c r="J42" i="72" s="1"/>
  <c r="J43" i="72" s="1"/>
  <c r="J44" i="72" s="1"/>
  <c r="J45" i="72" s="1"/>
  <c r="J46" i="72" s="1"/>
  <c r="J47" i="72" s="1"/>
  <c r="I39" i="72"/>
  <c r="I40" i="72" s="1"/>
  <c r="I42" i="72" s="1"/>
  <c r="I43" i="72" s="1"/>
  <c r="P22" i="72"/>
  <c r="P23" i="72" s="1"/>
  <c r="P24" i="72" s="1"/>
  <c r="P25" i="72" s="1"/>
  <c r="K45" i="72"/>
  <c r="J9" i="72"/>
  <c r="J10" i="72" s="1"/>
  <c r="J11" i="72" s="1"/>
  <c r="J12" i="72" s="1"/>
  <c r="J13" i="72" s="1"/>
  <c r="J26" i="72" s="1"/>
  <c r="L9" i="72"/>
  <c r="L10" i="72" s="1"/>
  <c r="L11" i="72" s="1"/>
  <c r="L12" i="72" s="1"/>
  <c r="L13" i="72" s="1"/>
  <c r="L26" i="72" s="1"/>
  <c r="L28" i="72" s="1"/>
  <c r="L29" i="72" s="1"/>
  <c r="L30" i="72" s="1"/>
  <c r="W8" i="72"/>
  <c r="W9" i="72" s="1"/>
  <c r="W10" i="72" s="1"/>
  <c r="W11" i="72" s="1"/>
  <c r="W12" i="72" s="1"/>
  <c r="W13" i="72" s="1"/>
  <c r="W14" i="72" s="1"/>
  <c r="W15" i="72" s="1"/>
  <c r="W16" i="72" s="1"/>
  <c r="W17" i="72" s="1"/>
  <c r="W18" i="72" s="1"/>
  <c r="W19" i="72" s="1"/>
  <c r="W20" i="72" s="1"/>
  <c r="W21" i="72" s="1"/>
  <c r="W25" i="72" s="1"/>
  <c r="W26" i="72" s="1"/>
  <c r="W28" i="72" s="1"/>
  <c r="W29" i="72" s="1"/>
  <c r="W30" i="72" s="1"/>
  <c r="V8" i="72"/>
  <c r="V9" i="72" s="1"/>
  <c r="V10" i="72" s="1"/>
  <c r="V11" i="72" s="1"/>
  <c r="V12" i="72" s="1"/>
  <c r="V13" i="72" s="1"/>
  <c r="V14" i="72" s="1"/>
  <c r="V15" i="72" s="1"/>
  <c r="V16" i="72" s="1"/>
  <c r="V17" i="72" s="1"/>
  <c r="V18" i="72" s="1"/>
  <c r="V19" i="72" s="1"/>
  <c r="V20" i="72" s="1"/>
  <c r="V21" i="72" s="1"/>
  <c r="V22" i="72" s="1"/>
  <c r="V23" i="72" s="1"/>
  <c r="V24" i="72" s="1"/>
  <c r="V25" i="72" s="1"/>
  <c r="U8" i="72"/>
  <c r="U9" i="72" s="1"/>
  <c r="U10" i="72" s="1"/>
  <c r="U11" i="72" s="1"/>
  <c r="U12" i="72" s="1"/>
  <c r="U13" i="72" s="1"/>
  <c r="U14" i="72" s="1"/>
  <c r="U15" i="72" s="1"/>
  <c r="U16" i="72" s="1"/>
  <c r="U17" i="72" s="1"/>
  <c r="U18" i="72" s="1"/>
  <c r="U19" i="72" s="1"/>
  <c r="U20" i="72" s="1"/>
  <c r="U21" i="72" s="1"/>
  <c r="U25" i="72" s="1"/>
  <c r="U26" i="72" s="1"/>
  <c r="U28" i="72" s="1"/>
  <c r="U29" i="72" s="1"/>
  <c r="U30" i="72" s="1"/>
  <c r="T8" i="72"/>
  <c r="T9" i="72" s="1"/>
  <c r="T10" i="72" s="1"/>
  <c r="T11" i="72" s="1"/>
  <c r="T12" i="72" s="1"/>
  <c r="T13" i="72" s="1"/>
  <c r="T14" i="72" s="1"/>
  <c r="T15" i="72" s="1"/>
  <c r="T16" i="72" s="1"/>
  <c r="T17" i="72" s="1"/>
  <c r="T18" i="72" s="1"/>
  <c r="T19" i="72" s="1"/>
  <c r="T20" i="72" s="1"/>
  <c r="T21" i="72" s="1"/>
  <c r="T25" i="72" s="1"/>
  <c r="T26" i="72" s="1"/>
  <c r="T28" i="72" s="1"/>
  <c r="T29" i="72" s="1"/>
  <c r="T30" i="72" s="1"/>
  <c r="S8" i="72"/>
  <c r="S9" i="72" s="1"/>
  <c r="S10" i="72" s="1"/>
  <c r="S11" i="72" s="1"/>
  <c r="S12" i="72" s="1"/>
  <c r="S13" i="72" s="1"/>
  <c r="S14" i="72" s="1"/>
  <c r="S15" i="72" s="1"/>
  <c r="S16" i="72" s="1"/>
  <c r="S17" i="72" s="1"/>
  <c r="S18" i="72" s="1"/>
  <c r="S19" i="72" s="1"/>
  <c r="S20" i="72" s="1"/>
  <c r="S21" i="72" s="1"/>
  <c r="S22" i="72" s="1"/>
  <c r="S23" i="72" s="1"/>
  <c r="S24" i="72" s="1"/>
  <c r="S25" i="72" s="1"/>
  <c r="R8" i="72"/>
  <c r="R9" i="72" s="1"/>
  <c r="R10" i="72" s="1"/>
  <c r="R11" i="72" s="1"/>
  <c r="R12" i="72" s="1"/>
  <c r="R13" i="72" s="1"/>
  <c r="R14" i="72" s="1"/>
  <c r="R15" i="72" s="1"/>
  <c r="R16" i="72" s="1"/>
  <c r="R17" i="72" s="1"/>
  <c r="R18" i="72" s="1"/>
  <c r="R19" i="72" s="1"/>
  <c r="R20" i="72" s="1"/>
  <c r="R21" i="72" s="1"/>
  <c r="R25" i="72" s="1"/>
  <c r="R26" i="72" s="1"/>
  <c r="R28" i="72" s="1"/>
  <c r="R29" i="72" s="1"/>
  <c r="R30" i="72" s="1"/>
  <c r="Q8" i="72"/>
  <c r="Q9" i="72" s="1"/>
  <c r="Q10" i="72" s="1"/>
  <c r="Q11" i="72" s="1"/>
  <c r="Q12" i="72" s="1"/>
  <c r="Q13" i="72" s="1"/>
  <c r="Q14" i="72" s="1"/>
  <c r="Q15" i="72" s="1"/>
  <c r="Q16" i="72" s="1"/>
  <c r="Q17" i="72" s="1"/>
  <c r="Q18" i="72" s="1"/>
  <c r="Q19" i="72" s="1"/>
  <c r="Q20" i="72" s="1"/>
  <c r="Q21" i="72" s="1"/>
  <c r="Q25" i="72" s="1"/>
  <c r="Q26" i="72" s="1"/>
  <c r="Q28" i="72" s="1"/>
  <c r="Q29" i="72" s="1"/>
  <c r="Q30" i="72" s="1"/>
  <c r="P8" i="72"/>
  <c r="P9" i="72" s="1"/>
  <c r="P10" i="72" s="1"/>
  <c r="P11" i="72" s="1"/>
  <c r="P12" i="72" s="1"/>
  <c r="P13" i="72" s="1"/>
  <c r="P14" i="72" s="1"/>
  <c r="P15" i="72" s="1"/>
  <c r="P16" i="72" s="1"/>
  <c r="P17" i="72" s="1"/>
  <c r="P18" i="72" s="1"/>
  <c r="P19" i="72" s="1"/>
  <c r="P20" i="72" s="1"/>
  <c r="P21" i="72" s="1"/>
  <c r="O8" i="72"/>
  <c r="O9" i="72" s="1"/>
  <c r="O10" i="72" s="1"/>
  <c r="O11" i="72" s="1"/>
  <c r="O12" i="72" s="1"/>
  <c r="O13" i="72" s="1"/>
  <c r="O14" i="72" s="1"/>
  <c r="O15" i="72" s="1"/>
  <c r="O16" i="72" s="1"/>
  <c r="O17" i="72" s="1"/>
  <c r="O18" i="72" s="1"/>
  <c r="O19" i="72" s="1"/>
  <c r="O20" i="72" s="1"/>
  <c r="O21" i="72" s="1"/>
  <c r="O22" i="72" s="1"/>
  <c r="O23" i="72" s="1"/>
  <c r="O24" i="72" s="1"/>
  <c r="O25" i="72" s="1"/>
  <c r="N8" i="72"/>
  <c r="N9" i="72" s="1"/>
  <c r="N10" i="72" s="1"/>
  <c r="N11" i="72" s="1"/>
  <c r="N12" i="72" s="1"/>
  <c r="N13" i="72" s="1"/>
  <c r="N14" i="72" s="1"/>
  <c r="N15" i="72" s="1"/>
  <c r="N16" i="72" s="1"/>
  <c r="N17" i="72" s="1"/>
  <c r="N18" i="72" s="1"/>
  <c r="N19" i="72" s="1"/>
  <c r="N20" i="72" s="1"/>
  <c r="N21" i="72" s="1"/>
  <c r="N22" i="72" s="1"/>
  <c r="N23" i="72" s="1"/>
  <c r="N24" i="72" s="1"/>
  <c r="N25" i="72" s="1"/>
  <c r="K8" i="72"/>
  <c r="K9" i="72" s="1"/>
  <c r="K10" i="72" s="1"/>
  <c r="K11" i="72" s="1"/>
  <c r="K12" i="72" s="1"/>
  <c r="K13" i="72" s="1"/>
  <c r="K14" i="72" s="1"/>
  <c r="K15" i="72" s="1"/>
  <c r="K16" i="72" s="1"/>
  <c r="K17" i="72" s="1"/>
  <c r="K18" i="72" s="1"/>
  <c r="K19" i="72" s="1"/>
  <c r="K20" i="72" s="1"/>
  <c r="K21" i="72" s="1"/>
  <c r="K25" i="72" s="1"/>
  <c r="K26" i="72" s="1"/>
  <c r="K28" i="72" s="1"/>
  <c r="K29" i="72" s="1"/>
  <c r="K30" i="72" s="1"/>
  <c r="I8" i="72"/>
  <c r="I9" i="72" s="1"/>
  <c r="I10" i="72" s="1"/>
  <c r="I11" i="72" s="1"/>
  <c r="I12" i="72" s="1"/>
  <c r="I13" i="72" s="1"/>
  <c r="I14" i="72" s="1"/>
  <c r="I15" i="72" s="1"/>
  <c r="I16" i="72" s="1"/>
  <c r="I17" i="72" s="1"/>
  <c r="I18" i="72" s="1"/>
  <c r="I19" i="72" s="1"/>
  <c r="I20" i="72" s="1"/>
  <c r="I21" i="72" s="1"/>
  <c r="I25" i="72" s="1"/>
  <c r="I26" i="72" s="1"/>
  <c r="I28" i="72" s="1"/>
  <c r="I29" i="72" s="1"/>
  <c r="I30" i="72" s="1"/>
  <c r="O52" i="74"/>
  <c r="O53" i="74" s="1"/>
  <c r="O54" i="74" s="1"/>
  <c r="O55" i="74" s="1"/>
  <c r="O56" i="74" s="1"/>
  <c r="H43" i="74"/>
  <c r="H44" i="74" s="1"/>
  <c r="H45" i="74" s="1"/>
  <c r="H46" i="74" s="1"/>
  <c r="H47" i="74" s="1"/>
  <c r="H48" i="74" s="1"/>
  <c r="H49" i="74" s="1"/>
  <c r="H53" i="74" s="1"/>
  <c r="H54" i="74" s="1"/>
  <c r="H55" i="74" s="1"/>
  <c r="H56" i="74" s="1"/>
  <c r="H57" i="74" s="1"/>
  <c r="H58" i="74" s="1"/>
  <c r="H59" i="74" s="1"/>
  <c r="R38" i="74"/>
  <c r="R39" i="74" s="1"/>
  <c r="R40" i="74" s="1"/>
  <c r="R42" i="74" s="1"/>
  <c r="R43" i="74" s="1"/>
  <c r="R44" i="74" s="1"/>
  <c r="R47" i="74" s="1"/>
  <c r="R48" i="74" s="1"/>
  <c r="R49" i="74" s="1"/>
  <c r="Q38" i="74"/>
  <c r="Q39" i="74" s="1"/>
  <c r="Q40" i="74" s="1"/>
  <c r="Q42" i="74" s="1"/>
  <c r="Q43" i="74" s="1"/>
  <c r="Q44" i="74" s="1"/>
  <c r="Q45" i="74" s="1"/>
  <c r="Q46" i="74" s="1"/>
  <c r="Q47" i="74" s="1"/>
  <c r="Q48" i="74" s="1"/>
  <c r="Q49" i="74" s="1"/>
  <c r="Q53" i="74" s="1"/>
  <c r="Q54" i="74" s="1"/>
  <c r="Q55" i="74" s="1"/>
  <c r="Q56" i="74" s="1"/>
  <c r="P38" i="74"/>
  <c r="P39" i="74" s="1"/>
  <c r="P40" i="74" s="1"/>
  <c r="P42" i="74" s="1"/>
  <c r="P43" i="74" s="1"/>
  <c r="P44" i="74" s="1"/>
  <c r="P47" i="74" s="1"/>
  <c r="P48" i="74" s="1"/>
  <c r="P49" i="74" s="1"/>
  <c r="N38" i="74"/>
  <c r="N39" i="74" s="1"/>
  <c r="N40" i="74" s="1"/>
  <c r="N42" i="74" s="1"/>
  <c r="N43" i="74" s="1"/>
  <c r="N44" i="74" s="1"/>
  <c r="N45" i="74" s="1"/>
  <c r="N46" i="74" s="1"/>
  <c r="N47" i="74" s="1"/>
  <c r="N48" i="74" s="1"/>
  <c r="N49" i="74" s="1"/>
  <c r="M38" i="74"/>
  <c r="M39" i="74" s="1"/>
  <c r="M40" i="74" s="1"/>
  <c r="M42" i="74" s="1"/>
  <c r="M43" i="74" s="1"/>
  <c r="M44" i="74" s="1"/>
  <c r="M47" i="74" s="1"/>
  <c r="M48" i="74" s="1"/>
  <c r="M49" i="74" s="1"/>
  <c r="L38" i="74"/>
  <c r="L39" i="74" s="1"/>
  <c r="L40" i="74" s="1"/>
  <c r="L42" i="74" s="1"/>
  <c r="L43" i="74" s="1"/>
  <c r="L44" i="74" s="1"/>
  <c r="L45" i="74" s="1"/>
  <c r="L46" i="74" s="1"/>
  <c r="L47" i="74" s="1"/>
  <c r="L48" i="74" s="1"/>
  <c r="L49" i="74" s="1"/>
  <c r="L53" i="74" s="1"/>
  <c r="L54" i="74" s="1"/>
  <c r="L55" i="74" s="1"/>
  <c r="L56" i="74" s="1"/>
  <c r="K38" i="74"/>
  <c r="K39" i="74" s="1"/>
  <c r="J38" i="74"/>
  <c r="J39" i="74" s="1"/>
  <c r="I38" i="74"/>
  <c r="I39" i="74" s="1"/>
  <c r="Q8" i="74"/>
  <c r="Q9" i="74" s="1"/>
  <c r="Q10" i="74" s="1"/>
  <c r="Q11" i="74" s="1"/>
  <c r="Q12" i="74" s="1"/>
  <c r="Q13" i="74" s="1"/>
  <c r="P8" i="74"/>
  <c r="P9" i="74" s="1"/>
  <c r="P10" i="74" s="1"/>
  <c r="P11" i="74" s="1"/>
  <c r="P12" i="74" s="1"/>
  <c r="P13" i="74" s="1"/>
  <c r="P14" i="74" s="1"/>
  <c r="O8" i="74"/>
  <c r="O9" i="74" s="1"/>
  <c r="O10" i="74" s="1"/>
  <c r="O11" i="74" s="1"/>
  <c r="O12" i="74" s="1"/>
  <c r="O13" i="74" s="1"/>
  <c r="O17" i="74" s="1"/>
  <c r="O18" i="74" s="1"/>
  <c r="O19" i="74" s="1"/>
  <c r="O20" i="74" s="1"/>
  <c r="O21" i="74" s="1"/>
  <c r="O22" i="74" s="1"/>
  <c r="O23" i="74" s="1"/>
  <c r="O24" i="74" s="1"/>
  <c r="N8" i="74"/>
  <c r="N9" i="74" s="1"/>
  <c r="N10" i="74" s="1"/>
  <c r="N11" i="74" s="1"/>
  <c r="N12" i="74" s="1"/>
  <c r="N13" i="74" s="1"/>
  <c r="N14" i="74" s="1"/>
  <c r="N15" i="74" s="1"/>
  <c r="M8" i="74"/>
  <c r="M9" i="74" s="1"/>
  <c r="M10" i="74" s="1"/>
  <c r="M11" i="74" s="1"/>
  <c r="M12" i="74" s="1"/>
  <c r="M13" i="74" s="1"/>
  <c r="M14" i="74" s="1"/>
  <c r="L8" i="74"/>
  <c r="L9" i="74" s="1"/>
  <c r="L10" i="74" s="1"/>
  <c r="L11" i="74" s="1"/>
  <c r="L12" i="74" s="1"/>
  <c r="L13" i="74" s="1"/>
  <c r="L17" i="74" s="1"/>
  <c r="L18" i="74" s="1"/>
  <c r="L19" i="74" s="1"/>
  <c r="L20" i="74" s="1"/>
  <c r="L21" i="74" s="1"/>
  <c r="L22" i="74" s="1"/>
  <c r="L23" i="74" s="1"/>
  <c r="L24" i="74" s="1"/>
  <c r="L26" i="74" s="1"/>
  <c r="L27" i="74" s="1"/>
  <c r="L28" i="74" s="1"/>
  <c r="L29" i="74" s="1"/>
  <c r="K8" i="74"/>
  <c r="K9" i="74" s="1"/>
  <c r="K10" i="74" s="1"/>
  <c r="K11" i="74" s="1"/>
  <c r="K12" i="74" s="1"/>
  <c r="K13" i="74" s="1"/>
  <c r="K14" i="74" s="1"/>
  <c r="J8" i="74"/>
  <c r="J9" i="74" s="1"/>
  <c r="J10" i="74" s="1"/>
  <c r="J11" i="74" s="1"/>
  <c r="J12" i="74" s="1"/>
  <c r="J13" i="74" s="1"/>
  <c r="J17" i="74" s="1"/>
  <c r="J18" i="74" s="1"/>
  <c r="J19" i="74" s="1"/>
  <c r="J20" i="74" s="1"/>
  <c r="J21" i="74" s="1"/>
  <c r="J22" i="74" s="1"/>
  <c r="J23" i="74" s="1"/>
  <c r="J24" i="74" s="1"/>
  <c r="J26" i="74" s="1"/>
  <c r="J27" i="74" s="1"/>
  <c r="J28" i="74" s="1"/>
  <c r="J29" i="74" s="1"/>
  <c r="I8" i="74"/>
  <c r="I9" i="74" s="1"/>
  <c r="I10" i="74" s="1"/>
  <c r="I11" i="74" s="1"/>
  <c r="I12" i="74" s="1"/>
  <c r="I13" i="74" s="1"/>
  <c r="I14" i="74" s="1"/>
  <c r="H8" i="74"/>
  <c r="H9" i="74" s="1"/>
  <c r="H10" i="74" s="1"/>
  <c r="H11" i="74" s="1"/>
  <c r="H12" i="74" s="1"/>
  <c r="H13" i="74" s="1"/>
  <c r="H14" i="74" s="1"/>
  <c r="H15" i="74" s="1"/>
  <c r="H21" i="74" s="1"/>
  <c r="H22" i="74" s="1"/>
  <c r="V60" i="72" l="1"/>
  <c r="V61" i="72" s="1"/>
  <c r="Q14" i="74"/>
  <c r="I40" i="74"/>
  <c r="I42" i="74" s="1"/>
  <c r="I43" i="74" s="1"/>
  <c r="I44" i="74" s="1"/>
  <c r="I47" i="74" s="1"/>
  <c r="I48" i="74" s="1"/>
  <c r="I49" i="74" s="1"/>
  <c r="J40" i="74"/>
  <c r="J42" i="74" s="1"/>
  <c r="J43" i="74" s="1"/>
  <c r="J44" i="74" s="1"/>
  <c r="J45" i="74" s="1"/>
  <c r="J46" i="74" s="1"/>
  <c r="J47" i="74" s="1"/>
  <c r="J48" i="74" s="1"/>
  <c r="J49" i="74" s="1"/>
  <c r="J53" i="74" s="1"/>
  <c r="J54" i="74" s="1"/>
  <c r="J55" i="74" s="1"/>
  <c r="J56" i="74" s="1"/>
  <c r="K40" i="74"/>
  <c r="K42" i="74" s="1"/>
  <c r="K43" i="74" s="1"/>
  <c r="K44" i="74" s="1"/>
  <c r="N51" i="74"/>
  <c r="N50" i="74"/>
  <c r="N17" i="74"/>
  <c r="N18" i="74" s="1"/>
  <c r="N19" i="74" s="1"/>
  <c r="N22" i="74" s="1"/>
  <c r="N23" i="74" s="1"/>
  <c r="N24" i="74" s="1"/>
  <c r="N26" i="74" s="1"/>
  <c r="N27" i="74" s="1"/>
  <c r="N28" i="74" s="1"/>
  <c r="N29" i="74" s="1"/>
  <c r="N16" i="74"/>
  <c r="Q17" i="74" l="1"/>
  <c r="Q18" i="74" s="1"/>
  <c r="Q19" i="74" s="1"/>
  <c r="Q22" i="74" s="1"/>
  <c r="Q23" i="74" s="1"/>
  <c r="Q24" i="74" s="1"/>
  <c r="Q26" i="74" s="1"/>
  <c r="Q27" i="74" s="1"/>
  <c r="Q28" i="74" s="1"/>
  <c r="Q29" i="74" s="1"/>
  <c r="Q16" i="74"/>
  <c r="K47" i="74"/>
  <c r="K48" i="74" s="1"/>
  <c r="K49" i="74" s="1"/>
  <c r="K52" i="74" l="1"/>
  <c r="K53" i="74" s="1"/>
  <c r="K54" i="74" s="1"/>
  <c r="K55" i="74" s="1"/>
  <c r="K56" i="74" s="1"/>
  <c r="K50" i="74"/>
  <c r="J48" i="72" l="1"/>
  <c r="J49" i="72" s="1"/>
  <c r="J50" i="72" s="1"/>
  <c r="J51" i="72" s="1"/>
  <c r="J52" i="72" s="1"/>
  <c r="J53" i="72" s="1"/>
  <c r="J54" i="72" s="1"/>
  <c r="J55" i="72" s="1"/>
  <c r="J56" i="72" s="1"/>
  <c r="J57" i="72" s="1"/>
  <c r="J58" i="72" s="1"/>
  <c r="J59" i="72" s="1"/>
  <c r="J60" i="72" s="1"/>
  <c r="J61" i="72" s="1"/>
  <c r="Q61" i="72"/>
  <c r="S26" i="72"/>
  <c r="S28" i="72" s="1"/>
  <c r="S29" i="72" s="1"/>
  <c r="S30" i="72" s="1"/>
  <c r="V26" i="72"/>
  <c r="V28" i="72" s="1"/>
  <c r="V29" i="72" s="1"/>
  <c r="V30" i="72" s="1"/>
  <c r="O26" i="72"/>
  <c r="O28" i="72" s="1"/>
  <c r="O29" i="72" s="1"/>
  <c r="O30" i="72" s="1"/>
  <c r="P26" i="72"/>
  <c r="P28" i="72" s="1"/>
  <c r="P29" i="72" s="1"/>
  <c r="P30" i="72" s="1"/>
  <c r="N26" i="72"/>
  <c r="N28" i="72" s="1"/>
  <c r="N29" i="72" s="1"/>
  <c r="N30" i="72" s="1"/>
  <c r="J28" i="72"/>
  <c r="J29" i="72" s="1"/>
  <c r="J30" i="72" s="1"/>
  <c r="M16" i="74"/>
  <c r="M17" i="74"/>
  <c r="M18" i="74" s="1"/>
  <c r="M19" i="74" s="1"/>
  <c r="M22" i="74" s="1"/>
  <c r="M23" i="74" s="1"/>
  <c r="M24" i="74" s="1"/>
  <c r="M26" i="74" s="1"/>
  <c r="M27" i="74" s="1"/>
  <c r="M28" i="74" s="1"/>
  <c r="M29" i="74" s="1"/>
  <c r="H23" i="74"/>
  <c r="H24" i="74" s="1"/>
  <c r="H26" i="74" s="1"/>
  <c r="H27" i="74" s="1"/>
  <c r="H28" i="74" s="1"/>
  <c r="H29" i="74" s="1"/>
  <c r="K58" i="74"/>
  <c r="K59" i="74" s="1"/>
  <c r="K57" i="74"/>
  <c r="M52" i="74"/>
  <c r="M53" i="74" s="1"/>
  <c r="M54" i="74" s="1"/>
  <c r="M55" i="74" s="1"/>
  <c r="M56" i="74" s="1"/>
  <c r="M50" i="74"/>
  <c r="K17" i="74"/>
  <c r="K18" i="74" s="1"/>
  <c r="K19" i="74" s="1"/>
  <c r="K22" i="74" s="1"/>
  <c r="K23" i="74" s="1"/>
  <c r="K24" i="74" s="1"/>
  <c r="K26" i="74" s="1"/>
  <c r="K27" i="74" s="1"/>
  <c r="K28" i="74" s="1"/>
  <c r="K29" i="74" s="1"/>
  <c r="K16" i="74"/>
  <c r="P17" i="74"/>
  <c r="P18" i="74" s="1"/>
  <c r="P19" i="74" s="1"/>
  <c r="P22" i="74" s="1"/>
  <c r="P23" i="74" s="1"/>
  <c r="P24" i="74" s="1"/>
  <c r="P26" i="74" s="1"/>
  <c r="P27" i="74" s="1"/>
  <c r="P28" i="74" s="1"/>
  <c r="P29" i="74" s="1"/>
  <c r="P16" i="74"/>
  <c r="I51" i="74"/>
  <c r="I52" i="74" s="1"/>
  <c r="I53" i="74" s="1"/>
  <c r="I54" i="74" s="1"/>
  <c r="I55" i="74" s="1"/>
  <c r="I56" i="74" s="1"/>
  <c r="I50" i="74"/>
  <c r="Q58" i="74"/>
  <c r="Q59" i="74" s="1"/>
  <c r="Q57" i="74"/>
  <c r="R50" i="74"/>
  <c r="R52" i="74"/>
  <c r="R53" i="74" s="1"/>
  <c r="R54" i="74" s="1"/>
  <c r="R55" i="74" s="1"/>
  <c r="R56" i="74" s="1"/>
  <c r="P52" i="74"/>
  <c r="P53" i="74" s="1"/>
  <c r="P54" i="74" s="1"/>
  <c r="P55" i="74" s="1"/>
  <c r="P56" i="74" s="1"/>
  <c r="P50" i="74"/>
  <c r="I17" i="74"/>
  <c r="I18" i="74" s="1"/>
  <c r="I19" i="74" s="1"/>
  <c r="I22" i="74" s="1"/>
  <c r="I23" i="74" s="1"/>
  <c r="I24" i="74" s="1"/>
  <c r="I26" i="74" s="1"/>
  <c r="I27" i="74" s="1"/>
  <c r="I28" i="74" s="1"/>
  <c r="I29" i="74" s="1"/>
  <c r="I16" i="74"/>
  <c r="O57" i="74"/>
  <c r="O58" i="74"/>
  <c r="O59" i="74" s="1"/>
  <c r="J57" i="74"/>
  <c r="J58" i="74"/>
  <c r="J59" i="74" s="1"/>
  <c r="L57" i="74"/>
  <c r="L58" i="74"/>
  <c r="L59" i="74" s="1"/>
  <c r="P57" i="74" l="1"/>
  <c r="P58" i="74"/>
  <c r="P59" i="74" s="1"/>
  <c r="I57" i="74"/>
  <c r="I58" i="74"/>
  <c r="I59" i="74" s="1"/>
  <c r="M57" i="74"/>
  <c r="M58" i="74"/>
  <c r="M59" i="74" s="1"/>
  <c r="R57" i="74"/>
  <c r="R58" i="74"/>
  <c r="R59" i="74" s="1"/>
  <c r="W28" i="73" l="1"/>
  <c r="W29" i="73" s="1"/>
  <c r="W30" i="73" s="1"/>
  <c r="W31" i="73" s="1"/>
  <c r="W32" i="73" s="1"/>
  <c r="W33" i="73" s="1"/>
  <c r="W34" i="73" s="1"/>
  <c r="W35" i="73" s="1"/>
  <c r="W36" i="73" s="1"/>
  <c r="W37" i="73" s="1"/>
  <c r="I28" i="73"/>
  <c r="I29" i="73" s="1"/>
  <c r="I30" i="73" s="1"/>
  <c r="I31" i="73" s="1"/>
  <c r="I32" i="73" s="1"/>
  <c r="I33" i="73" s="1"/>
  <c r="I34" i="73" s="1"/>
  <c r="I35" i="73" s="1"/>
  <c r="I36" i="73" s="1"/>
  <c r="I37" i="73" s="1"/>
  <c r="Q17" i="73"/>
  <c r="Q21" i="73" s="1"/>
  <c r="Q22" i="73" s="1"/>
  <c r="P14" i="73"/>
  <c r="P15" i="73" s="1"/>
  <c r="P16" i="73" s="1"/>
  <c r="K52" i="73"/>
  <c r="K53" i="73" s="1"/>
  <c r="K54" i="73" s="1"/>
  <c r="K55" i="73" s="1"/>
  <c r="K56" i="73" s="1"/>
  <c r="K57" i="73" s="1"/>
  <c r="K59" i="73" s="1"/>
  <c r="K60" i="73" s="1"/>
  <c r="K64" i="73" s="1"/>
  <c r="K65" i="73" s="1"/>
  <c r="K66" i="73" s="1"/>
  <c r="K67" i="73" s="1"/>
  <c r="K68" i="73" s="1"/>
  <c r="K70" i="73" s="1"/>
  <c r="K71" i="73" s="1"/>
  <c r="K72" i="73" s="1"/>
  <c r="I49" i="73"/>
  <c r="I50" i="73" s="1"/>
  <c r="I51" i="73" s="1"/>
  <c r="I52" i="73" s="1"/>
  <c r="I53" i="73" s="1"/>
  <c r="I54" i="73" s="1"/>
  <c r="I55" i="73" s="1"/>
  <c r="I56" i="73" s="1"/>
  <c r="I57" i="73" s="1"/>
  <c r="W47" i="72"/>
  <c r="W48" i="72" s="1"/>
  <c r="W49" i="72" s="1"/>
  <c r="W50" i="72" s="1"/>
  <c r="W51" i="72" s="1"/>
  <c r="W52" i="72" s="1"/>
  <c r="W53" i="72" s="1"/>
  <c r="W54" i="72" s="1"/>
  <c r="W55" i="72" s="1"/>
  <c r="W56" i="72" s="1"/>
  <c r="W57" i="72" s="1"/>
  <c r="W58" i="72" s="1"/>
  <c r="W59" i="72" s="1"/>
  <c r="W60" i="72" s="1"/>
  <c r="U47" i="72"/>
  <c r="U48" i="72" s="1"/>
  <c r="U49" i="72" s="1"/>
  <c r="U50" i="72" s="1"/>
  <c r="U51" i="72" s="1"/>
  <c r="U52" i="72" s="1"/>
  <c r="U53" i="72" s="1"/>
  <c r="U54" i="72" s="1"/>
  <c r="U55" i="72" s="1"/>
  <c r="U56" i="72" s="1"/>
  <c r="U57" i="72" s="1"/>
  <c r="U58" i="72" s="1"/>
  <c r="U59" i="72" s="1"/>
  <c r="U60" i="72" s="1"/>
  <c r="U61" i="72" s="1"/>
  <c r="T47" i="72"/>
  <c r="T48" i="72" s="1"/>
  <c r="T49" i="72" s="1"/>
  <c r="T50" i="72" s="1"/>
  <c r="T51" i="72" s="1"/>
  <c r="T52" i="72" s="1"/>
  <c r="T53" i="72" s="1"/>
  <c r="T54" i="72" s="1"/>
  <c r="T55" i="72" s="1"/>
  <c r="T56" i="72" s="1"/>
  <c r="T57" i="72" s="1"/>
  <c r="T58" i="72" s="1"/>
  <c r="T59" i="72" s="1"/>
  <c r="S47" i="72"/>
  <c r="S48" i="72" s="1"/>
  <c r="S49" i="72" s="1"/>
  <c r="S50" i="72" s="1"/>
  <c r="S51" i="72" s="1"/>
  <c r="S52" i="72" s="1"/>
  <c r="S53" i="72" s="1"/>
  <c r="S54" i="72" s="1"/>
  <c r="S55" i="72" s="1"/>
  <c r="S56" i="72" s="1"/>
  <c r="S57" i="72" s="1"/>
  <c r="S58" i="72" s="1"/>
  <c r="S59" i="72" s="1"/>
  <c r="R56" i="72"/>
  <c r="R57" i="72" s="1"/>
  <c r="R58" i="72" s="1"/>
  <c r="R59" i="72" s="1"/>
  <c r="P47" i="72"/>
  <c r="P48" i="72" s="1"/>
  <c r="P49" i="72" s="1"/>
  <c r="P50" i="72" s="1"/>
  <c r="P51" i="72" s="1"/>
  <c r="P52" i="72" s="1"/>
  <c r="P53" i="72" s="1"/>
  <c r="P54" i="72" s="1"/>
  <c r="P55" i="72" s="1"/>
  <c r="P56" i="72" s="1"/>
  <c r="P57" i="72" s="1"/>
  <c r="P58" i="72" s="1"/>
  <c r="P59" i="72" s="1"/>
  <c r="O48" i="72"/>
  <c r="O49" i="72" s="1"/>
  <c r="O50" i="72" s="1"/>
  <c r="O51" i="72" s="1"/>
  <c r="O52" i="72" s="1"/>
  <c r="O53" i="72" s="1"/>
  <c r="O54" i="72" s="1"/>
  <c r="O55" i="72" s="1"/>
  <c r="O56" i="72" s="1"/>
  <c r="O57" i="72" s="1"/>
  <c r="O58" i="72" s="1"/>
  <c r="O59" i="72" s="1"/>
  <c r="N48" i="72"/>
  <c r="N49" i="72" s="1"/>
  <c r="N50" i="72" s="1"/>
  <c r="N51" i="72" s="1"/>
  <c r="N52" i="72" s="1"/>
  <c r="N53" i="72" s="1"/>
  <c r="N54" i="72" s="1"/>
  <c r="N55" i="72" s="1"/>
  <c r="N56" i="72" s="1"/>
  <c r="N57" i="72" s="1"/>
  <c r="N58" i="72" s="1"/>
  <c r="N59" i="72" s="1"/>
  <c r="L48" i="72"/>
  <c r="L49" i="72" s="1"/>
  <c r="L50" i="72" s="1"/>
  <c r="L51" i="72" s="1"/>
  <c r="L52" i="72" s="1"/>
  <c r="L53" i="72" s="1"/>
  <c r="L54" i="72" s="1"/>
  <c r="L55" i="72" s="1"/>
  <c r="L56" i="72" s="1"/>
  <c r="L57" i="72" s="1"/>
  <c r="L58" i="72" s="1"/>
  <c r="L59" i="72" s="1"/>
  <c r="H39" i="72"/>
  <c r="H40" i="72" s="1"/>
  <c r="I47" i="72"/>
  <c r="I48" i="72" s="1"/>
  <c r="I49" i="72" s="1"/>
  <c r="I50" i="72" s="1"/>
  <c r="I51" i="72" s="1"/>
  <c r="I52" i="72" s="1"/>
  <c r="I53" i="72" s="1"/>
  <c r="I54" i="72" s="1"/>
  <c r="I55" i="72" s="1"/>
  <c r="I56" i="72" s="1"/>
  <c r="I57" i="72" s="1"/>
  <c r="I58" i="72" s="1"/>
  <c r="I59" i="72" s="1"/>
  <c r="M24" i="72"/>
  <c r="M25" i="72" s="1"/>
  <c r="M26" i="72" s="1"/>
  <c r="H9" i="72"/>
  <c r="H10" i="72" s="1"/>
  <c r="H11" i="72" s="1"/>
  <c r="H12" i="72" s="1"/>
  <c r="H13" i="72" s="1"/>
  <c r="H14" i="72" s="1"/>
  <c r="H15" i="72" s="1"/>
  <c r="H16" i="72" s="1"/>
  <c r="H17" i="72" s="1"/>
  <c r="H18" i="72" s="1"/>
  <c r="H19" i="72" s="1"/>
  <c r="H20" i="72" s="1"/>
  <c r="H21" i="72" s="1"/>
  <c r="H25" i="72" s="1"/>
  <c r="I60" i="72" l="1"/>
  <c r="I61" i="72" s="1"/>
  <c r="H42" i="72"/>
  <c r="H43" i="72" s="1"/>
  <c r="H44" i="72" s="1"/>
  <c r="H45" i="72" s="1"/>
  <c r="H46" i="72" s="1"/>
  <c r="H47" i="72" s="1"/>
  <c r="H48" i="72" s="1"/>
  <c r="H49" i="72" s="1"/>
  <c r="H50" i="72" s="1"/>
  <c r="H51" i="72" s="1"/>
  <c r="H52" i="72" s="1"/>
  <c r="H53" i="72" s="1"/>
  <c r="H54" i="72" s="1"/>
  <c r="H55" i="72" s="1"/>
  <c r="H56" i="72" s="1"/>
  <c r="H57" i="72" s="1"/>
  <c r="H58" i="72" s="1"/>
  <c r="H59" i="72" s="1"/>
  <c r="H60" i="72" s="1"/>
  <c r="H61" i="72" s="1"/>
  <c r="S60" i="72"/>
  <c r="S61" i="72" s="1"/>
  <c r="P60" i="72"/>
  <c r="P61" i="72" s="1"/>
  <c r="T60" i="72"/>
  <c r="T61" i="72" s="1"/>
  <c r="M27" i="72"/>
  <c r="M28" i="72" s="1"/>
  <c r="M29" i="72" s="1"/>
  <c r="M30" i="72" s="1"/>
  <c r="Q24" i="73"/>
  <c r="Q25" i="73" s="1"/>
  <c r="Q26" i="73" s="1"/>
  <c r="Q27" i="73" s="1"/>
  <c r="Q28" i="73" s="1"/>
  <c r="Q29" i="73" s="1"/>
  <c r="Q30" i="73" s="1"/>
  <c r="Q31" i="73" s="1"/>
  <c r="Q32" i="73" s="1"/>
  <c r="Q33" i="73" s="1"/>
  <c r="Q34" i="73" s="1"/>
  <c r="Q35" i="73" s="1"/>
  <c r="Q36" i="73" s="1"/>
  <c r="Q37" i="73" s="1"/>
  <c r="I59" i="73"/>
  <c r="I60" i="73" s="1"/>
  <c r="I64" i="73" s="1"/>
  <c r="I65" i="73" s="1"/>
  <c r="I66" i="73" s="1"/>
  <c r="I67" i="73" s="1"/>
  <c r="I68" i="73" s="1"/>
  <c r="I70" i="73" s="1"/>
  <c r="I71" i="73" s="1"/>
  <c r="I72" i="73" s="1"/>
  <c r="R60" i="72"/>
  <c r="L60" i="72"/>
  <c r="L61" i="72" s="1"/>
  <c r="O60" i="72"/>
  <c r="O61" i="72" s="1"/>
  <c r="N60" i="72"/>
  <c r="N61" i="72" s="1"/>
  <c r="H26" i="72"/>
  <c r="H28" i="72" s="1"/>
  <c r="H29" i="72" s="1"/>
  <c r="H30" i="72" s="1"/>
  <c r="P17" i="73"/>
  <c r="P18" i="73" s="1"/>
  <c r="P19" i="73" s="1"/>
  <c r="P20" i="73" s="1"/>
  <c r="P21" i="73" s="1"/>
  <c r="P22" i="73" s="1"/>
  <c r="P23" i="73" s="1"/>
  <c r="N8" i="71" l="1"/>
  <c r="N9" i="71" s="1"/>
  <c r="N10" i="71" s="1"/>
  <c r="N11" i="71" s="1"/>
  <c r="N12" i="71" s="1"/>
  <c r="N16" i="71" s="1"/>
  <c r="N17" i="71" s="1"/>
  <c r="N18" i="71" s="1"/>
  <c r="N19" i="71" s="1"/>
  <c r="N20" i="71" s="1"/>
  <c r="N21" i="71" s="1"/>
  <c r="N22" i="71" s="1"/>
  <c r="N23" i="71" s="1"/>
  <c r="N26" i="71" s="1"/>
  <c r="N27" i="71" s="1"/>
  <c r="N28" i="71" s="1"/>
  <c r="N29" i="71" s="1"/>
  <c r="B28" i="62"/>
  <c r="B27" i="62"/>
  <c r="B26" i="62"/>
  <c r="B25" i="62"/>
  <c r="B24" i="62"/>
  <c r="B23" i="62"/>
  <c r="B22" i="62"/>
  <c r="B21" i="62"/>
  <c r="B20" i="62"/>
  <c r="B19" i="62"/>
  <c r="B18" i="62"/>
  <c r="B17" i="62"/>
  <c r="B16" i="62"/>
  <c r="B15" i="62"/>
  <c r="S71" i="6"/>
  <c r="S72" i="6" s="1"/>
  <c r="S78" i="6" s="1"/>
  <c r="T80" i="6"/>
  <c r="T81" i="6" s="1"/>
  <c r="J70" i="60"/>
  <c r="P8" i="69"/>
  <c r="P9" i="69" s="1"/>
  <c r="P10" i="69" s="1"/>
  <c r="P11" i="69" s="1"/>
  <c r="P12" i="69" s="1"/>
  <c r="P13" i="69" s="1"/>
  <c r="P14" i="69" s="1"/>
  <c r="P15" i="69" s="1"/>
  <c r="P16" i="69" s="1"/>
  <c r="P17" i="69" s="1"/>
  <c r="P18" i="69" s="1"/>
  <c r="P19" i="69" s="1"/>
  <c r="F8" i="69"/>
  <c r="F9" i="69" s="1"/>
  <c r="F10" i="69" s="1"/>
  <c r="F11" i="69" s="1"/>
  <c r="F12" i="69" s="1"/>
  <c r="F13" i="69" s="1"/>
  <c r="F14" i="69" s="1"/>
  <c r="F15" i="69" s="1"/>
  <c r="F16" i="69" s="1"/>
  <c r="F17" i="69" s="1"/>
  <c r="O8" i="69"/>
  <c r="O9" i="69" s="1"/>
  <c r="O10" i="69" s="1"/>
  <c r="O11" i="69" s="1"/>
  <c r="O12" i="69" s="1"/>
  <c r="O13" i="69" s="1"/>
  <c r="O14" i="69" s="1"/>
  <c r="O15" i="69" s="1"/>
  <c r="O16" i="69" s="1"/>
  <c r="O17" i="69" s="1"/>
  <c r="O20" i="69" s="1"/>
  <c r="O21" i="69" s="1"/>
  <c r="O22" i="69" s="1"/>
  <c r="O23" i="69" s="1"/>
  <c r="O24" i="69" s="1"/>
  <c r="O25" i="69" s="1"/>
  <c r="O26" i="69" s="1"/>
  <c r="O27" i="69" s="1"/>
  <c r="O28" i="69" s="1"/>
  <c r="O29" i="69" s="1"/>
  <c r="O30" i="69" s="1"/>
  <c r="O31" i="69" s="1"/>
  <c r="N8" i="69"/>
  <c r="N9" i="69" s="1"/>
  <c r="N10" i="69" s="1"/>
  <c r="N11" i="69" s="1"/>
  <c r="N12" i="69" s="1"/>
  <c r="N13" i="69" s="1"/>
  <c r="N14" i="69" s="1"/>
  <c r="N15" i="69" s="1"/>
  <c r="N16" i="69" s="1"/>
  <c r="N17" i="69" s="1"/>
  <c r="N20" i="69" s="1"/>
  <c r="N21" i="69" s="1"/>
  <c r="N22" i="69" s="1"/>
  <c r="N23" i="69" s="1"/>
  <c r="N24" i="69" s="1"/>
  <c r="N25" i="69" s="1"/>
  <c r="N26" i="69" s="1"/>
  <c r="N27" i="69" s="1"/>
  <c r="N28" i="69" s="1"/>
  <c r="N29" i="69" s="1"/>
  <c r="N30" i="69" s="1"/>
  <c r="N31" i="69" s="1"/>
  <c r="M8" i="69"/>
  <c r="M9" i="69" s="1"/>
  <c r="M10" i="69" s="1"/>
  <c r="M11" i="69" s="1"/>
  <c r="M12" i="69" s="1"/>
  <c r="M13" i="69" s="1"/>
  <c r="M14" i="69" s="1"/>
  <c r="M15" i="69" s="1"/>
  <c r="M16" i="69" s="1"/>
  <c r="M17" i="69" s="1"/>
  <c r="M20" i="69" s="1"/>
  <c r="M21" i="69" s="1"/>
  <c r="M22" i="69" s="1"/>
  <c r="M23" i="69" s="1"/>
  <c r="M24" i="69" s="1"/>
  <c r="M25" i="69" s="1"/>
  <c r="M26" i="69" s="1"/>
  <c r="M27" i="69" s="1"/>
  <c r="M28" i="69" s="1"/>
  <c r="M29" i="69" s="1"/>
  <c r="M30" i="69" s="1"/>
  <c r="M31" i="69" s="1"/>
  <c r="L8" i="69"/>
  <c r="L9" i="69" s="1"/>
  <c r="L10" i="69" s="1"/>
  <c r="L11" i="69" s="1"/>
  <c r="L12" i="69" s="1"/>
  <c r="L13" i="69" s="1"/>
  <c r="L14" i="69" s="1"/>
  <c r="L15" i="69" s="1"/>
  <c r="L16" i="69" s="1"/>
  <c r="L17" i="69" s="1"/>
  <c r="L20" i="69" s="1"/>
  <c r="L21" i="69" s="1"/>
  <c r="L22" i="69" s="1"/>
  <c r="L23" i="69" s="1"/>
  <c r="L24" i="69" s="1"/>
  <c r="L25" i="69" s="1"/>
  <c r="L26" i="69" s="1"/>
  <c r="L27" i="69" s="1"/>
  <c r="L28" i="69" s="1"/>
  <c r="L29" i="69" s="1"/>
  <c r="L30" i="69" s="1"/>
  <c r="L31" i="69" s="1"/>
  <c r="K8" i="69"/>
  <c r="K9" i="69" s="1"/>
  <c r="K10" i="69" s="1"/>
  <c r="K11" i="69" s="1"/>
  <c r="K12" i="69" s="1"/>
  <c r="K13" i="69" s="1"/>
  <c r="K14" i="69" s="1"/>
  <c r="K15" i="69" s="1"/>
  <c r="K16" i="69" s="1"/>
  <c r="K17" i="69" s="1"/>
  <c r="K20" i="69" s="1"/>
  <c r="K21" i="69" s="1"/>
  <c r="K22" i="69" s="1"/>
  <c r="K23" i="69" s="1"/>
  <c r="K24" i="69" s="1"/>
  <c r="K25" i="69" s="1"/>
  <c r="K26" i="69" s="1"/>
  <c r="K27" i="69" s="1"/>
  <c r="K28" i="69" s="1"/>
  <c r="K29" i="69" s="1"/>
  <c r="K30" i="69" s="1"/>
  <c r="K31" i="69" s="1"/>
  <c r="I8" i="69"/>
  <c r="I9" i="69" s="1"/>
  <c r="I10" i="69" s="1"/>
  <c r="I11" i="69" s="1"/>
  <c r="I12" i="69" s="1"/>
  <c r="I13" i="69" s="1"/>
  <c r="I14" i="69" s="1"/>
  <c r="I15" i="69" s="1"/>
  <c r="I16" i="69" s="1"/>
  <c r="I17" i="69" s="1"/>
  <c r="I20" i="69" s="1"/>
  <c r="I21" i="69" s="1"/>
  <c r="I22" i="69" s="1"/>
  <c r="I23" i="69" s="1"/>
  <c r="I24" i="69" s="1"/>
  <c r="I25" i="69" s="1"/>
  <c r="I26" i="69" s="1"/>
  <c r="I27" i="69" s="1"/>
  <c r="I28" i="69" s="1"/>
  <c r="I29" i="69" s="1"/>
  <c r="I30" i="69" s="1"/>
  <c r="I31" i="69" s="1"/>
  <c r="H8" i="69"/>
  <c r="H9" i="69" s="1"/>
  <c r="H10" i="69" s="1"/>
  <c r="H11" i="69" s="1"/>
  <c r="H12" i="69" s="1"/>
  <c r="H13" i="69" s="1"/>
  <c r="H14" i="69" s="1"/>
  <c r="H15" i="69" s="1"/>
  <c r="H16" i="69" s="1"/>
  <c r="H17" i="69" s="1"/>
  <c r="H20" i="69" s="1"/>
  <c r="H21" i="69" s="1"/>
  <c r="H22" i="69" s="1"/>
  <c r="H23" i="69" s="1"/>
  <c r="H24" i="69" s="1"/>
  <c r="H25" i="69" s="1"/>
  <c r="H26" i="69" s="1"/>
  <c r="H27" i="69" s="1"/>
  <c r="H28" i="69" s="1"/>
  <c r="H29" i="69" s="1"/>
  <c r="H30" i="69" s="1"/>
  <c r="H31" i="69" s="1"/>
  <c r="G8" i="69"/>
  <c r="G9" i="69" s="1"/>
  <c r="G10" i="69" s="1"/>
  <c r="G11" i="69" s="1"/>
  <c r="G12" i="69" s="1"/>
  <c r="G13" i="69" s="1"/>
  <c r="G14" i="69" s="1"/>
  <c r="G15" i="69" s="1"/>
  <c r="G16" i="69" s="1"/>
  <c r="G17" i="69" s="1"/>
  <c r="G20" i="69" s="1"/>
  <c r="G21" i="69" s="1"/>
  <c r="G22" i="69" s="1"/>
  <c r="G23" i="69" s="1"/>
  <c r="G24" i="69" s="1"/>
  <c r="G25" i="69" s="1"/>
  <c r="G26" i="69" s="1"/>
  <c r="G27" i="69" s="1"/>
  <c r="G28" i="69" s="1"/>
  <c r="G29" i="69" s="1"/>
  <c r="G30" i="69" s="1"/>
  <c r="G31" i="69" s="1"/>
  <c r="I59" i="69"/>
  <c r="H40" i="69"/>
  <c r="H41" i="69" s="1"/>
  <c r="H42" i="69" s="1"/>
  <c r="H43" i="69" s="1"/>
  <c r="H44" i="69" s="1"/>
  <c r="H45" i="69" s="1"/>
  <c r="H46" i="69" s="1"/>
  <c r="H47" i="69" s="1"/>
  <c r="H48" i="69" s="1"/>
  <c r="H49" i="69" s="1"/>
  <c r="H50" i="69" s="1"/>
  <c r="H53" i="69" s="1"/>
  <c r="H54" i="69" s="1"/>
  <c r="H55" i="69" s="1"/>
  <c r="H56" i="69" s="1"/>
  <c r="H57" i="69" s="1"/>
  <c r="H58" i="69" s="1"/>
  <c r="H59" i="69" s="1"/>
  <c r="H60" i="69" s="1"/>
  <c r="H61" i="69" s="1"/>
  <c r="H62" i="69" s="1"/>
  <c r="H63" i="69" s="1"/>
  <c r="G40" i="69"/>
  <c r="G41" i="69" s="1"/>
  <c r="G42" i="69" s="1"/>
  <c r="G43" i="69" s="1"/>
  <c r="G44" i="69" s="1"/>
  <c r="G45" i="69" s="1"/>
  <c r="G46" i="69" s="1"/>
  <c r="G47" i="69" s="1"/>
  <c r="G48" i="69" s="1"/>
  <c r="G49" i="69" s="1"/>
  <c r="G50" i="69" s="1"/>
  <c r="G53" i="69" s="1"/>
  <c r="G54" i="69" s="1"/>
  <c r="G55" i="69" s="1"/>
  <c r="G56" i="69" s="1"/>
  <c r="G57" i="69" s="1"/>
  <c r="G58" i="69" s="1"/>
  <c r="G59" i="69" s="1"/>
  <c r="G60" i="69" s="1"/>
  <c r="G61" i="69" s="1"/>
  <c r="G62" i="69" s="1"/>
  <c r="G63" i="69" s="1"/>
  <c r="P40" i="69"/>
  <c r="P41" i="69" s="1"/>
  <c r="P42" i="69" s="1"/>
  <c r="P43" i="69" s="1"/>
  <c r="P44" i="69" s="1"/>
  <c r="P45" i="69" s="1"/>
  <c r="P46" i="69" s="1"/>
  <c r="P47" i="69" s="1"/>
  <c r="P48" i="69" s="1"/>
  <c r="P49" i="69" s="1"/>
  <c r="P50" i="69" s="1"/>
  <c r="P53" i="69" s="1"/>
  <c r="P54" i="69" s="1"/>
  <c r="P55" i="69" s="1"/>
  <c r="P56" i="69" s="1"/>
  <c r="P57" i="69" s="1"/>
  <c r="P58" i="69" s="1"/>
  <c r="P59" i="69" s="1"/>
  <c r="P60" i="69" s="1"/>
  <c r="P61" i="69" s="1"/>
  <c r="P62" i="69" s="1"/>
  <c r="P63" i="69" s="1"/>
  <c r="O40" i="69"/>
  <c r="O41" i="69" s="1"/>
  <c r="O42" i="69" s="1"/>
  <c r="O43" i="69" s="1"/>
  <c r="O44" i="69" s="1"/>
  <c r="O45" i="69" s="1"/>
  <c r="O46" i="69" s="1"/>
  <c r="O47" i="69" s="1"/>
  <c r="O48" i="69" s="1"/>
  <c r="O49" i="69" s="1"/>
  <c r="O50" i="69" s="1"/>
  <c r="O53" i="69" s="1"/>
  <c r="O54" i="69" s="1"/>
  <c r="O55" i="69" s="1"/>
  <c r="O56" i="69" s="1"/>
  <c r="O57" i="69" s="1"/>
  <c r="O58" i="69" s="1"/>
  <c r="O59" i="69" s="1"/>
  <c r="O60" i="69" s="1"/>
  <c r="O61" i="69" s="1"/>
  <c r="O62" i="69" s="1"/>
  <c r="O63" i="69" s="1"/>
  <c r="N40" i="69"/>
  <c r="N41" i="69" s="1"/>
  <c r="N42" i="69" s="1"/>
  <c r="N43" i="69" s="1"/>
  <c r="N44" i="69" s="1"/>
  <c r="N45" i="69" s="1"/>
  <c r="N46" i="69" s="1"/>
  <c r="N47" i="69" s="1"/>
  <c r="N48" i="69" s="1"/>
  <c r="N49" i="69" s="1"/>
  <c r="N50" i="69" s="1"/>
  <c r="N53" i="69" s="1"/>
  <c r="N54" i="69" s="1"/>
  <c r="N55" i="69" s="1"/>
  <c r="N56" i="69" s="1"/>
  <c r="N57" i="69" s="1"/>
  <c r="N58" i="69" s="1"/>
  <c r="N59" i="69" s="1"/>
  <c r="N60" i="69" s="1"/>
  <c r="N61" i="69" s="1"/>
  <c r="N62" i="69" s="1"/>
  <c r="N63" i="69" s="1"/>
  <c r="M40" i="69"/>
  <c r="M41" i="69" s="1"/>
  <c r="M42" i="69" s="1"/>
  <c r="M43" i="69" s="1"/>
  <c r="M44" i="69" s="1"/>
  <c r="M45" i="69" s="1"/>
  <c r="M46" i="69" s="1"/>
  <c r="M47" i="69" s="1"/>
  <c r="M48" i="69" s="1"/>
  <c r="M49" i="69" s="1"/>
  <c r="M50" i="69" s="1"/>
  <c r="M53" i="69" s="1"/>
  <c r="M54" i="69" s="1"/>
  <c r="M55" i="69" s="1"/>
  <c r="M56" i="69" s="1"/>
  <c r="M57" i="69" s="1"/>
  <c r="M58" i="69" s="1"/>
  <c r="M59" i="69" s="1"/>
  <c r="M60" i="69" s="1"/>
  <c r="M61" i="69" s="1"/>
  <c r="M62" i="69" s="1"/>
  <c r="M63" i="69" s="1"/>
  <c r="L40" i="69"/>
  <c r="L41" i="69" s="1"/>
  <c r="L42" i="69" s="1"/>
  <c r="L43" i="69" s="1"/>
  <c r="L44" i="69" s="1"/>
  <c r="L45" i="69" s="1"/>
  <c r="L46" i="69" s="1"/>
  <c r="L47" i="69" s="1"/>
  <c r="L48" i="69" s="1"/>
  <c r="L49" i="69" s="1"/>
  <c r="L50" i="69" s="1"/>
  <c r="L53" i="69" s="1"/>
  <c r="L54" i="69" s="1"/>
  <c r="L55" i="69" s="1"/>
  <c r="L56" i="69" s="1"/>
  <c r="L57" i="69" s="1"/>
  <c r="L58" i="69" s="1"/>
  <c r="L59" i="69" s="1"/>
  <c r="L60" i="69" s="1"/>
  <c r="L61" i="69" s="1"/>
  <c r="L62" i="69" s="1"/>
  <c r="L63" i="69" s="1"/>
  <c r="K40" i="69"/>
  <c r="K41" i="69" s="1"/>
  <c r="K42" i="69" s="1"/>
  <c r="K43" i="69" s="1"/>
  <c r="K44" i="69" s="1"/>
  <c r="K45" i="69" s="1"/>
  <c r="K46" i="69" s="1"/>
  <c r="K47" i="69" s="1"/>
  <c r="K48" i="69" s="1"/>
  <c r="K49" i="69" s="1"/>
  <c r="K50" i="69" s="1"/>
  <c r="K53" i="69" s="1"/>
  <c r="K54" i="69" s="1"/>
  <c r="K55" i="69" s="1"/>
  <c r="K56" i="69" s="1"/>
  <c r="K57" i="69" s="1"/>
  <c r="K58" i="69" s="1"/>
  <c r="K59" i="69" s="1"/>
  <c r="K60" i="69" s="1"/>
  <c r="K61" i="69" s="1"/>
  <c r="K62" i="69" s="1"/>
  <c r="K63" i="69" s="1"/>
  <c r="K70" i="60"/>
  <c r="K71" i="60" s="1"/>
  <c r="K72" i="60" s="1"/>
  <c r="K73" i="60" s="1"/>
  <c r="K74" i="60" s="1"/>
  <c r="K75" i="60" s="1"/>
  <c r="K76" i="60" s="1"/>
  <c r="K77" i="60" s="1"/>
  <c r="K78" i="60" s="1"/>
  <c r="K79" i="60" s="1"/>
  <c r="K80" i="60" s="1"/>
  <c r="K81" i="60" s="1"/>
  <c r="K82" i="60" s="1"/>
  <c r="K83" i="60" s="1"/>
  <c r="K84" i="60" s="1"/>
  <c r="K85" i="60" s="1"/>
  <c r="Y40" i="39"/>
  <c r="Y41" i="39" s="1"/>
  <c r="Y45" i="39" s="1"/>
  <c r="Y15" i="39"/>
  <c r="Y17" i="39" s="1"/>
  <c r="AA43" i="61"/>
  <c r="AA44" i="61" s="1"/>
  <c r="AA45" i="61" s="1"/>
  <c r="AA46" i="61" s="1"/>
  <c r="AA47" i="61" s="1"/>
  <c r="AA49" i="61" s="1"/>
  <c r="AA51" i="61" s="1"/>
  <c r="AA52" i="61" s="1"/>
  <c r="AA53" i="61" s="1"/>
  <c r="AA54" i="61" s="1"/>
  <c r="Z43" i="61"/>
  <c r="Z44" i="61" s="1"/>
  <c r="Z45" i="61" s="1"/>
  <c r="Z46" i="61" s="1"/>
  <c r="Z47" i="61" s="1"/>
  <c r="Z49" i="61" s="1"/>
  <c r="Z51" i="61" s="1"/>
  <c r="Z52" i="61" s="1"/>
  <c r="Z53" i="61" s="1"/>
  <c r="Z54" i="61" s="1"/>
  <c r="X43" i="61"/>
  <c r="X44" i="61" s="1"/>
  <c r="X45" i="61" s="1"/>
  <c r="X46" i="61" s="1"/>
  <c r="X47" i="61" s="1"/>
  <c r="X49" i="61" s="1"/>
  <c r="X51" i="61" s="1"/>
  <c r="X52" i="61" s="1"/>
  <c r="X53" i="61" s="1"/>
  <c r="X54" i="61" s="1"/>
  <c r="X55" i="61" s="1"/>
  <c r="X56" i="61" s="1"/>
  <c r="X57" i="61" s="1"/>
  <c r="X58" i="61" s="1"/>
  <c r="X60" i="61" s="1"/>
  <c r="M26" i="67"/>
  <c r="M27" i="67" s="1"/>
  <c r="G51" i="66"/>
  <c r="G52" i="66" s="1"/>
  <c r="G53" i="66" s="1"/>
  <c r="G54" i="66" s="1"/>
  <c r="G55" i="66" s="1"/>
  <c r="G56" i="66" s="1"/>
  <c r="G57" i="66" s="1"/>
  <c r="G58" i="66" s="1"/>
  <c r="G59" i="66" s="1"/>
  <c r="G60" i="66" s="1"/>
  <c r="G61" i="66" s="1"/>
  <c r="G62" i="66" s="1"/>
  <c r="G63" i="66" s="1"/>
  <c r="G64" i="66" s="1"/>
  <c r="G65" i="66" s="1"/>
  <c r="G66" i="66" s="1"/>
  <c r="G67" i="66" s="1"/>
  <c r="G68" i="66" s="1"/>
  <c r="I46" i="66"/>
  <c r="I47" i="66" s="1"/>
  <c r="I48" i="66" s="1"/>
  <c r="I49" i="66" s="1"/>
  <c r="I50" i="66" s="1"/>
  <c r="I51" i="66" s="1"/>
  <c r="I52" i="66" s="1"/>
  <c r="I53" i="66" s="1"/>
  <c r="I54" i="66" s="1"/>
  <c r="I55" i="66" s="1"/>
  <c r="I56" i="66" s="1"/>
  <c r="I57" i="66" s="1"/>
  <c r="I58" i="66" s="1"/>
  <c r="I59" i="66" s="1"/>
  <c r="I60" i="66" s="1"/>
  <c r="I61" i="66" s="1"/>
  <c r="I62" i="66" s="1"/>
  <c r="O46" i="66"/>
  <c r="O47" i="66" s="1"/>
  <c r="O48" i="66" s="1"/>
  <c r="O49" i="66" s="1"/>
  <c r="O50" i="66" s="1"/>
  <c r="O51" i="66" s="1"/>
  <c r="O52" i="66" s="1"/>
  <c r="O53" i="66" s="1"/>
  <c r="O54" i="66" s="1"/>
  <c r="O55" i="66" s="1"/>
  <c r="O56" i="66" s="1"/>
  <c r="O57" i="66" s="1"/>
  <c r="O58" i="66" s="1"/>
  <c r="O59" i="66" s="1"/>
  <c r="O60" i="66" s="1"/>
  <c r="O61" i="66" s="1"/>
  <c r="O62" i="66" s="1"/>
  <c r="O63" i="66" s="1"/>
  <c r="O68" i="66" s="1"/>
  <c r="N46" i="66"/>
  <c r="N47" i="66" s="1"/>
  <c r="N48" i="66" s="1"/>
  <c r="N49" i="66" s="1"/>
  <c r="N50" i="66" s="1"/>
  <c r="N51" i="66" s="1"/>
  <c r="N52" i="66" s="1"/>
  <c r="N53" i="66" s="1"/>
  <c r="N54" i="66" s="1"/>
  <c r="N55" i="66" s="1"/>
  <c r="N56" i="66" s="1"/>
  <c r="N57" i="66" s="1"/>
  <c r="N58" i="66" s="1"/>
  <c r="N59" i="66" s="1"/>
  <c r="N60" i="66" s="1"/>
  <c r="N61" i="66" s="1"/>
  <c r="N62" i="66" s="1"/>
  <c r="N63" i="66" s="1"/>
  <c r="N68" i="66" s="1"/>
  <c r="M46" i="66"/>
  <c r="M47" i="66" s="1"/>
  <c r="M48" i="66" s="1"/>
  <c r="M49" i="66" s="1"/>
  <c r="M50" i="66" s="1"/>
  <c r="M51" i="66" s="1"/>
  <c r="M52" i="66" s="1"/>
  <c r="M53" i="66" s="1"/>
  <c r="M54" i="66" s="1"/>
  <c r="M55" i="66" s="1"/>
  <c r="M56" i="66" s="1"/>
  <c r="M57" i="66" s="1"/>
  <c r="M58" i="66" s="1"/>
  <c r="M59" i="66" s="1"/>
  <c r="M60" i="66" s="1"/>
  <c r="M61" i="66" s="1"/>
  <c r="M62" i="66" s="1"/>
  <c r="M63" i="66" s="1"/>
  <c r="M64" i="66" s="1"/>
  <c r="M65" i="66" s="1"/>
  <c r="M66" i="66" s="1"/>
  <c r="M67" i="66" s="1"/>
  <c r="M68" i="66" s="1"/>
  <c r="T17" i="67"/>
  <c r="T18" i="67" s="1"/>
  <c r="T19" i="67" s="1"/>
  <c r="T20" i="67" s="1"/>
  <c r="T21" i="67" s="1"/>
  <c r="T22" i="67" s="1"/>
  <c r="T23" i="67" s="1"/>
  <c r="T24" i="67" s="1"/>
  <c r="T25" i="67" s="1"/>
  <c r="S17" i="67"/>
  <c r="S18" i="67" s="1"/>
  <c r="S19" i="67" s="1"/>
  <c r="S20" i="67" s="1"/>
  <c r="S21" i="67" s="1"/>
  <c r="S22" i="67" s="1"/>
  <c r="S23" i="67" s="1"/>
  <c r="S24" i="67" s="1"/>
  <c r="S25" i="67" s="1"/>
  <c r="P17" i="67"/>
  <c r="P18" i="67" s="1"/>
  <c r="P19" i="67" s="1"/>
  <c r="P20" i="67" s="1"/>
  <c r="P21" i="67" s="1"/>
  <c r="P22" i="67" s="1"/>
  <c r="P23" i="67" s="1"/>
  <c r="P24" i="67" s="1"/>
  <c r="P25" i="67" s="1"/>
  <c r="G8" i="40"/>
  <c r="G9" i="40" s="1"/>
  <c r="G11" i="40" s="1"/>
  <c r="G12" i="40" s="1"/>
  <c r="G14" i="40" s="1"/>
  <c r="K48" i="39"/>
  <c r="K49" i="39" s="1"/>
  <c r="K50" i="39" s="1"/>
  <c r="K51" i="39" s="1"/>
  <c r="K52" i="39" s="1"/>
  <c r="K53" i="39" s="1"/>
  <c r="K54" i="39" s="1"/>
  <c r="L37" i="40"/>
  <c r="L38" i="40" s="1"/>
  <c r="L40" i="40" s="1"/>
  <c r="L41" i="40" s="1"/>
  <c r="L42" i="40" s="1"/>
  <c r="L11" i="40"/>
  <c r="L12" i="40" s="1"/>
  <c r="L13" i="40" s="1"/>
  <c r="K83" i="6"/>
  <c r="K84" i="6" s="1"/>
  <c r="K86" i="6" s="1"/>
  <c r="K87" i="6" s="1"/>
  <c r="K88" i="6" s="1"/>
  <c r="K89" i="6" s="1"/>
  <c r="K90" i="6" s="1"/>
  <c r="K91" i="6" s="1"/>
  <c r="O8" i="6"/>
  <c r="L27" i="6"/>
  <c r="L28" i="6" s="1"/>
  <c r="M71" i="6"/>
  <c r="M72" i="6" s="1"/>
  <c r="M78" i="6" s="1"/>
  <c r="M79" i="6" s="1"/>
  <c r="M80" i="6" s="1"/>
  <c r="M81" i="6" s="1"/>
  <c r="M82" i="6" s="1"/>
  <c r="M83" i="6" s="1"/>
  <c r="M84" i="6" s="1"/>
  <c r="M86" i="6" s="1"/>
  <c r="M87" i="6" s="1"/>
  <c r="M88" i="6" s="1"/>
  <c r="M89" i="6" s="1"/>
  <c r="M90" i="6" s="1"/>
  <c r="M91" i="6" s="1"/>
  <c r="J60" i="6"/>
  <c r="P90" i="6"/>
  <c r="P91" i="6" s="1"/>
  <c r="G57" i="7"/>
  <c r="G58" i="7" s="1"/>
  <c r="G59" i="7" s="1"/>
  <c r="G60" i="7" s="1"/>
  <c r="G61" i="7" s="1"/>
  <c r="G62" i="7" s="1"/>
  <c r="G63" i="7" s="1"/>
  <c r="G64" i="7" s="1"/>
  <c r="G65" i="7" s="1"/>
  <c r="G66" i="7" s="1"/>
  <c r="G69" i="7" s="1"/>
  <c r="G70" i="7" s="1"/>
  <c r="G71" i="7" s="1"/>
  <c r="G72" i="7" s="1"/>
  <c r="G73" i="7" s="1"/>
  <c r="G74" i="7" s="1"/>
  <c r="G75" i="7" s="1"/>
  <c r="G76" i="7" s="1"/>
  <c r="G77" i="7" s="1"/>
  <c r="G78" i="7" s="1"/>
  <c r="G79" i="7" s="1"/>
  <c r="G80" i="7" s="1"/>
  <c r="G81" i="7" s="1"/>
  <c r="G82" i="7" s="1"/>
  <c r="G83" i="7" s="1"/>
  <c r="G84" i="7" s="1"/>
  <c r="G85" i="7" s="1"/>
  <c r="G86" i="7" s="1"/>
  <c r="G87" i="7" s="1"/>
  <c r="G88" i="7" s="1"/>
  <c r="G89" i="7" s="1"/>
  <c r="G91" i="7" s="1"/>
  <c r="G92" i="7" s="1"/>
  <c r="G93" i="7" s="1"/>
  <c r="G94" i="7" s="1"/>
  <c r="G95" i="7" s="1"/>
  <c r="G96" i="7" s="1"/>
  <c r="G97" i="7" s="1"/>
  <c r="G70" i="60"/>
  <c r="G71" i="60" s="1"/>
  <c r="G72" i="60" s="1"/>
  <c r="G73" i="60" s="1"/>
  <c r="G74" i="60" s="1"/>
  <c r="G75" i="60" s="1"/>
  <c r="G76" i="60" s="1"/>
  <c r="G77" i="60" s="1"/>
  <c r="G78" i="60" s="1"/>
  <c r="X70" i="6"/>
  <c r="X71" i="6" s="1"/>
  <c r="X72" i="6" s="1"/>
  <c r="X78" i="6" s="1"/>
  <c r="X79" i="6" s="1"/>
  <c r="X80" i="6" s="1"/>
  <c r="X81" i="6" s="1"/>
  <c r="X82" i="6" s="1"/>
  <c r="X83" i="6" s="1"/>
  <c r="X84" i="6" s="1"/>
  <c r="X86" i="6" s="1"/>
  <c r="X87" i="6" s="1"/>
  <c r="X88" i="6" s="1"/>
  <c r="X89" i="6" s="1"/>
  <c r="X90" i="6" s="1"/>
  <c r="X91" i="6" s="1"/>
  <c r="H8" i="7"/>
  <c r="H9" i="7" s="1"/>
  <c r="H10" i="7" s="1"/>
  <c r="H11" i="7" s="1"/>
  <c r="H12" i="7" s="1"/>
  <c r="H13" i="7" s="1"/>
  <c r="W56" i="6"/>
  <c r="W57" i="6" s="1"/>
  <c r="W58" i="6" s="1"/>
  <c r="W59" i="6" s="1"/>
  <c r="W60" i="6" s="1"/>
  <c r="W61" i="6" s="1"/>
  <c r="W67" i="6" s="1"/>
  <c r="W70" i="6" s="1"/>
  <c r="U56" i="6"/>
  <c r="U57" i="6" s="1"/>
  <c r="U58" i="6" s="1"/>
  <c r="U59" i="6" s="1"/>
  <c r="U60" i="6" s="1"/>
  <c r="U61" i="6" s="1"/>
  <c r="U67" i="6" s="1"/>
  <c r="U70" i="6" s="1"/>
  <c r="U71" i="6" s="1"/>
  <c r="U72" i="6" s="1"/>
  <c r="U78" i="6" s="1"/>
  <c r="U79" i="6" s="1"/>
  <c r="R56" i="6"/>
  <c r="R57" i="6" s="1"/>
  <c r="R58" i="6" s="1"/>
  <c r="R59" i="6" s="1"/>
  <c r="R60" i="6" s="1"/>
  <c r="R61" i="6" s="1"/>
  <c r="R67" i="6" s="1"/>
  <c r="R70" i="6" s="1"/>
  <c r="R71" i="6" s="1"/>
  <c r="R72" i="6" s="1"/>
  <c r="R78" i="6" s="1"/>
  <c r="R79" i="6" s="1"/>
  <c r="Q56" i="6"/>
  <c r="Q57" i="6" s="1"/>
  <c r="Q58" i="6" s="1"/>
  <c r="Q59" i="6" s="1"/>
  <c r="Q60" i="6" s="1"/>
  <c r="Q61" i="6" s="1"/>
  <c r="Q67" i="6" s="1"/>
  <c r="Q70" i="6" s="1"/>
  <c r="T8" i="6"/>
  <c r="V8" i="6"/>
  <c r="Q8" i="6"/>
  <c r="M43" i="61"/>
  <c r="M44" i="61" s="1"/>
  <c r="M45" i="61" s="1"/>
  <c r="M46" i="61" s="1"/>
  <c r="M47" i="61" s="1"/>
  <c r="M48" i="61" s="1"/>
  <c r="J43" i="61"/>
  <c r="J44" i="61" s="1"/>
  <c r="J45" i="61" s="1"/>
  <c r="J46" i="61" s="1"/>
  <c r="J47" i="61" s="1"/>
  <c r="J49" i="61" s="1"/>
  <c r="P43" i="61"/>
  <c r="P44" i="61" s="1"/>
  <c r="P45" i="61" s="1"/>
  <c r="P46" i="61" s="1"/>
  <c r="P47" i="61" s="1"/>
  <c r="P49" i="61" s="1"/>
  <c r="P51" i="61" s="1"/>
  <c r="P52" i="61" s="1"/>
  <c r="O43" i="61"/>
  <c r="O44" i="61" s="1"/>
  <c r="O45" i="61" s="1"/>
  <c r="O46" i="61" s="1"/>
  <c r="O47" i="61" s="1"/>
  <c r="O49" i="61" s="1"/>
  <c r="O51" i="61" s="1"/>
  <c r="O52" i="61" s="1"/>
  <c r="U43" i="61"/>
  <c r="U44" i="61" s="1"/>
  <c r="U45" i="61" s="1"/>
  <c r="U46" i="61" s="1"/>
  <c r="U47" i="61" s="1"/>
  <c r="U49" i="61" s="1"/>
  <c r="U51" i="61" s="1"/>
  <c r="U52" i="61" s="1"/>
  <c r="T43" i="61"/>
  <c r="T44" i="61" s="1"/>
  <c r="T45" i="61" s="1"/>
  <c r="T46" i="61" s="1"/>
  <c r="T47" i="61" s="1"/>
  <c r="T49" i="61" s="1"/>
  <c r="T51" i="61" s="1"/>
  <c r="T52" i="61" s="1"/>
  <c r="S43" i="61"/>
  <c r="S44" i="61" s="1"/>
  <c r="S45" i="61" s="1"/>
  <c r="S46" i="61" s="1"/>
  <c r="S47" i="61" s="1"/>
  <c r="S48" i="61" s="1"/>
  <c r="S49" i="61" s="1"/>
  <c r="S50" i="61" s="1"/>
  <c r="S51" i="61" s="1"/>
  <c r="F70" i="60"/>
  <c r="O8" i="67"/>
  <c r="O9" i="67" s="1"/>
  <c r="O10" i="67" s="1"/>
  <c r="O11" i="67" s="1"/>
  <c r="O12" i="67" s="1"/>
  <c r="O13" i="67" s="1"/>
  <c r="O14" i="67" s="1"/>
  <c r="O15" i="67" s="1"/>
  <c r="O16" i="67" s="1"/>
  <c r="J15" i="66"/>
  <c r="J16" i="66" s="1"/>
  <c r="J17" i="66" s="1"/>
  <c r="J18" i="66" s="1"/>
  <c r="J19" i="66" s="1"/>
  <c r="J20" i="66" s="1"/>
  <c r="J21" i="66" s="1"/>
  <c r="J22" i="66" s="1"/>
  <c r="N15" i="66"/>
  <c r="N16" i="66" s="1"/>
  <c r="N17" i="66" s="1"/>
  <c r="N18" i="66" s="1"/>
  <c r="N19" i="66" s="1"/>
  <c r="N20" i="66" s="1"/>
  <c r="N21" i="66" s="1"/>
  <c r="N22" i="66" s="1"/>
  <c r="N23" i="66" s="1"/>
  <c r="N24" i="66" s="1"/>
  <c r="N25" i="66" s="1"/>
  <c r="L15" i="66"/>
  <c r="L16" i="66" s="1"/>
  <c r="L17" i="66" s="1"/>
  <c r="L18" i="66" s="1"/>
  <c r="L19" i="66" s="1"/>
  <c r="L20" i="66" s="1"/>
  <c r="L21" i="66" s="1"/>
  <c r="L22" i="66" s="1"/>
  <c r="L23" i="66" s="1"/>
  <c r="L24" i="66" s="1"/>
  <c r="L25" i="66" s="1"/>
  <c r="H58" i="66"/>
  <c r="H59" i="66" s="1"/>
  <c r="H60" i="66" s="1"/>
  <c r="H61" i="66" s="1"/>
  <c r="H62" i="66" s="1"/>
  <c r="H63" i="66" s="1"/>
  <c r="H68" i="66" s="1"/>
  <c r="K15" i="66"/>
  <c r="K20" i="66" s="1"/>
  <c r="O15" i="66"/>
  <c r="O20" i="66" s="1"/>
  <c r="H8" i="71"/>
  <c r="H9" i="71" s="1"/>
  <c r="H10" i="71" s="1"/>
  <c r="H11" i="71" s="1"/>
  <c r="H12" i="71" s="1"/>
  <c r="H16" i="71" s="1"/>
  <c r="H17" i="71" s="1"/>
  <c r="H18" i="71" s="1"/>
  <c r="H19" i="71" s="1"/>
  <c r="H20" i="71" s="1"/>
  <c r="H22" i="71" s="1"/>
  <c r="H23" i="71" s="1"/>
  <c r="H24" i="71" s="1"/>
  <c r="H25" i="71" s="1"/>
  <c r="T13" i="71"/>
  <c r="T14" i="71" s="1"/>
  <c r="T15" i="71" s="1"/>
  <c r="T16" i="71" s="1"/>
  <c r="T17" i="71" s="1"/>
  <c r="T18" i="71" s="1"/>
  <c r="T19" i="71" s="1"/>
  <c r="T20" i="71" s="1"/>
  <c r="T21" i="71" s="1"/>
  <c r="T22" i="71" s="1"/>
  <c r="T23" i="71" s="1"/>
  <c r="T26" i="71" s="1"/>
  <c r="T27" i="71" s="1"/>
  <c r="T28" i="71" s="1"/>
  <c r="T29" i="71" s="1"/>
  <c r="I16" i="71"/>
  <c r="I17" i="71" s="1"/>
  <c r="I18" i="71" s="1"/>
  <c r="I19" i="71" s="1"/>
  <c r="I20" i="71" s="1"/>
  <c r="I21" i="71" s="1"/>
  <c r="I22" i="71" s="1"/>
  <c r="K16" i="71"/>
  <c r="K17" i="71" s="1"/>
  <c r="K18" i="71" s="1"/>
  <c r="K19" i="71" s="1"/>
  <c r="K20" i="71" s="1"/>
  <c r="K21" i="71" s="1"/>
  <c r="K22" i="71" s="1"/>
  <c r="K23" i="71" s="1"/>
  <c r="K26" i="71" s="1"/>
  <c r="K27" i="71" s="1"/>
  <c r="K28" i="71" s="1"/>
  <c r="K29" i="71" s="1"/>
  <c r="L16" i="71"/>
  <c r="L17" i="71" s="1"/>
  <c r="L18" i="71" s="1"/>
  <c r="L19" i="71" s="1"/>
  <c r="L20" i="71" s="1"/>
  <c r="L21" i="71" s="1"/>
  <c r="L22" i="71" s="1"/>
  <c r="L23" i="71" s="1"/>
  <c r="L26" i="71" s="1"/>
  <c r="L27" i="71" s="1"/>
  <c r="L28" i="71" s="1"/>
  <c r="L29" i="71" s="1"/>
  <c r="M16" i="71"/>
  <c r="M17" i="71" s="1"/>
  <c r="M18" i="71" s="1"/>
  <c r="M19" i="71" s="1"/>
  <c r="M20" i="71" s="1"/>
  <c r="M22" i="71" s="1"/>
  <c r="O16" i="71"/>
  <c r="O17" i="71" s="1"/>
  <c r="O18" i="71" s="1"/>
  <c r="O19" i="71" s="1"/>
  <c r="O20" i="71" s="1"/>
  <c r="O22" i="71" s="1"/>
  <c r="P16" i="71"/>
  <c r="P17" i="71" s="1"/>
  <c r="P18" i="71" s="1"/>
  <c r="P19" i="71" s="1"/>
  <c r="P20" i="71" s="1"/>
  <c r="P21" i="71" s="1"/>
  <c r="P22" i="71" s="1"/>
  <c r="P23" i="71" s="1"/>
  <c r="P26" i="71" s="1"/>
  <c r="P27" i="71" s="1"/>
  <c r="P28" i="71" s="1"/>
  <c r="P29" i="71" s="1"/>
  <c r="Q16" i="71"/>
  <c r="Q17" i="71" s="1"/>
  <c r="Q18" i="71" s="1"/>
  <c r="Q19" i="71" s="1"/>
  <c r="Q20" i="71" s="1"/>
  <c r="Q21" i="71" s="1"/>
  <c r="Q22" i="71" s="1"/>
  <c r="Q23" i="71" s="1"/>
  <c r="Q26" i="71" s="1"/>
  <c r="Q27" i="71" s="1"/>
  <c r="Q28" i="71" s="1"/>
  <c r="Q29" i="71" s="1"/>
  <c r="S16" i="71"/>
  <c r="S17" i="71" s="1"/>
  <c r="S18" i="71" s="1"/>
  <c r="S19" i="71" s="1"/>
  <c r="U16" i="71"/>
  <c r="U17" i="71" s="1"/>
  <c r="U18" i="71" s="1"/>
  <c r="U19" i="71" s="1"/>
  <c r="U20" i="71" s="1"/>
  <c r="U21" i="71" s="1"/>
  <c r="U22" i="71" s="1"/>
  <c r="U23" i="71" s="1"/>
  <c r="U26" i="71" s="1"/>
  <c r="U27" i="71" s="1"/>
  <c r="U28" i="71" s="1"/>
  <c r="U29" i="71" s="1"/>
  <c r="H38" i="71"/>
  <c r="L38" i="71"/>
  <c r="L39" i="71" s="1"/>
  <c r="L40" i="71" s="1"/>
  <c r="L43" i="71" s="1"/>
  <c r="L44" i="71" s="1"/>
  <c r="L45" i="71" s="1"/>
  <c r="L46" i="71" s="1"/>
  <c r="L47" i="71" s="1"/>
  <c r="L48" i="71" s="1"/>
  <c r="L49" i="71" s="1"/>
  <c r="L50" i="71" s="1"/>
  <c r="L54" i="71" s="1"/>
  <c r="M38" i="71"/>
  <c r="M39" i="71" s="1"/>
  <c r="M40" i="71" s="1"/>
  <c r="M43" i="71" s="1"/>
  <c r="M44" i="71" s="1"/>
  <c r="M45" i="71" s="1"/>
  <c r="M46" i="71" s="1"/>
  <c r="M47" i="71" s="1"/>
  <c r="M48" i="71" s="1"/>
  <c r="M49" i="71" s="1"/>
  <c r="M50" i="71" s="1"/>
  <c r="M54" i="71" s="1"/>
  <c r="O38" i="71"/>
  <c r="O39" i="71" s="1"/>
  <c r="O40" i="71" s="1"/>
  <c r="O43" i="71" s="1"/>
  <c r="O44" i="71" s="1"/>
  <c r="O45" i="71" s="1"/>
  <c r="O46" i="71" s="1"/>
  <c r="O47" i="71" s="1"/>
  <c r="O48" i="71" s="1"/>
  <c r="O49" i="71" s="1"/>
  <c r="O50" i="71" s="1"/>
  <c r="O54" i="71" s="1"/>
  <c r="Q38" i="71"/>
  <c r="Q39" i="71" s="1"/>
  <c r="Q40" i="71" s="1"/>
  <c r="Q43" i="71" s="1"/>
  <c r="Q44" i="71" s="1"/>
  <c r="Q45" i="71" s="1"/>
  <c r="Q46" i="71" s="1"/>
  <c r="Q47" i="71" s="1"/>
  <c r="Q48" i="71" s="1"/>
  <c r="Q49" i="71" s="1"/>
  <c r="Q50" i="71" s="1"/>
  <c r="Q54" i="71" s="1"/>
  <c r="T38" i="71"/>
  <c r="T39" i="71" s="1"/>
  <c r="T40" i="71" s="1"/>
  <c r="T43" i="71" s="1"/>
  <c r="T44" i="71" s="1"/>
  <c r="T45" i="71" s="1"/>
  <c r="T46" i="71" s="1"/>
  <c r="T47" i="71" s="1"/>
  <c r="T48" i="71" s="1"/>
  <c r="T49" i="71" s="1"/>
  <c r="T50" i="71" s="1"/>
  <c r="T54" i="71" s="1"/>
  <c r="U38" i="71"/>
  <c r="U39" i="71" s="1"/>
  <c r="U40" i="71" s="1"/>
  <c r="U43" i="71" s="1"/>
  <c r="U44" i="71" s="1"/>
  <c r="U45" i="71" s="1"/>
  <c r="U46" i="71" s="1"/>
  <c r="U47" i="71" s="1"/>
  <c r="U48" i="71" s="1"/>
  <c r="U49" i="71" s="1"/>
  <c r="U50" i="71" s="1"/>
  <c r="U54" i="71" s="1"/>
  <c r="H39" i="71"/>
  <c r="H40" i="71" s="1"/>
  <c r="H43" i="71" s="1"/>
  <c r="H44" i="71" s="1"/>
  <c r="H45" i="71" s="1"/>
  <c r="H46" i="71" s="1"/>
  <c r="H47" i="71" s="1"/>
  <c r="H48" i="71" s="1"/>
  <c r="H49" i="71" s="1"/>
  <c r="H50" i="71" s="1"/>
  <c r="H54" i="71" s="1"/>
  <c r="H55" i="71" s="1"/>
  <c r="H56" i="71" s="1"/>
  <c r="H57" i="71" s="1"/>
  <c r="H58" i="71" s="1"/>
  <c r="H59" i="71" s="1"/>
  <c r="I42" i="71"/>
  <c r="I43" i="71" s="1"/>
  <c r="I44" i="71" s="1"/>
  <c r="N42" i="71"/>
  <c r="N43" i="71" s="1"/>
  <c r="N44" i="71" s="1"/>
  <c r="N46" i="71" s="1"/>
  <c r="N47" i="71" s="1"/>
  <c r="N48" i="71" s="1"/>
  <c r="N49" i="71" s="1"/>
  <c r="N50" i="71" s="1"/>
  <c r="N54" i="71" s="1"/>
  <c r="N55" i="71" s="1"/>
  <c r="N56" i="71" s="1"/>
  <c r="N57" i="71" s="1"/>
  <c r="N58" i="71" s="1"/>
  <c r="N59" i="71" s="1"/>
  <c r="P42" i="71"/>
  <c r="P43" i="71" s="1"/>
  <c r="P44" i="71" s="1"/>
  <c r="P46" i="71" s="1"/>
  <c r="P47" i="71" s="1"/>
  <c r="P48" i="71" s="1"/>
  <c r="P49" i="71" s="1"/>
  <c r="P50" i="71" s="1"/>
  <c r="P54" i="71" s="1"/>
  <c r="S48" i="71"/>
  <c r="S49" i="71" s="1"/>
  <c r="S50" i="71" s="1"/>
  <c r="S51" i="71" s="1"/>
  <c r="S52" i="71" s="1"/>
  <c r="S53" i="71" s="1"/>
  <c r="R42" i="61"/>
  <c r="R43" i="61" s="1"/>
  <c r="R44" i="61" s="1"/>
  <c r="R45" i="61" s="1"/>
  <c r="R46" i="61" s="1"/>
  <c r="L42" i="61"/>
  <c r="L43" i="61" s="1"/>
  <c r="L44" i="61" s="1"/>
  <c r="L45" i="61" s="1"/>
  <c r="L46" i="61" s="1"/>
  <c r="L47" i="61" s="1"/>
  <c r="L49" i="61" s="1"/>
  <c r="V42" i="61"/>
  <c r="Q42" i="61"/>
  <c r="K42" i="61"/>
  <c r="K43" i="61" s="1"/>
  <c r="K44" i="61" s="1"/>
  <c r="K45" i="61" s="1"/>
  <c r="K46" i="61" s="1"/>
  <c r="K47" i="61" s="1"/>
  <c r="K49" i="61" s="1"/>
  <c r="AA56" i="61" l="1"/>
  <c r="AA57" i="61" s="1"/>
  <c r="AA58" i="61" s="1"/>
  <c r="AA60" i="61" s="1"/>
  <c r="AA61" i="61" s="1"/>
  <c r="Z56" i="61"/>
  <c r="Z57" i="61" s="1"/>
  <c r="Z58" i="61" s="1"/>
  <c r="Z60" i="61" s="1"/>
  <c r="Z61" i="61" s="1"/>
  <c r="U55" i="71"/>
  <c r="U56" i="71" s="1"/>
  <c r="U57" i="71" s="1"/>
  <c r="U58" i="71" s="1"/>
  <c r="U59" i="71" s="1"/>
  <c r="K56" i="39"/>
  <c r="K57" i="39" s="1"/>
  <c r="Q9" i="6"/>
  <c r="Q10" i="6" s="1"/>
  <c r="Q11" i="6" s="1"/>
  <c r="Q12" i="6" s="1"/>
  <c r="Q13" i="6" s="1"/>
  <c r="Q14" i="6" s="1"/>
  <c r="Q15" i="6" s="1"/>
  <c r="Q16" i="6" s="1"/>
  <c r="Q17" i="6" s="1"/>
  <c r="Q18" i="6" s="1"/>
  <c r="T9" i="6"/>
  <c r="T10" i="6" s="1"/>
  <c r="T11" i="6" s="1"/>
  <c r="T12" i="6" s="1"/>
  <c r="T13" i="6" s="1"/>
  <c r="T14" i="6" s="1"/>
  <c r="T15" i="6" s="1"/>
  <c r="T16" i="6" s="1"/>
  <c r="T17" i="6" s="1"/>
  <c r="T18" i="6" s="1"/>
  <c r="O9" i="6"/>
  <c r="O10" i="6" s="1"/>
  <c r="O11" i="6" s="1"/>
  <c r="O12" i="6" s="1"/>
  <c r="O14" i="6" s="1"/>
  <c r="O15" i="6" s="1"/>
  <c r="O16" i="6" s="1"/>
  <c r="V9" i="6"/>
  <c r="V10" i="6" s="1"/>
  <c r="V11" i="6" s="1"/>
  <c r="V12" i="6" s="1"/>
  <c r="V14" i="6" s="1"/>
  <c r="V15" i="6" s="1"/>
  <c r="V16" i="6" s="1"/>
  <c r="V17" i="6" s="1"/>
  <c r="V18" i="6" s="1"/>
  <c r="I46" i="71"/>
  <c r="I47" i="71" s="1"/>
  <c r="I48" i="71" s="1"/>
  <c r="I49" i="71" s="1"/>
  <c r="I50" i="71" s="1"/>
  <c r="I54" i="71" s="1"/>
  <c r="H14" i="7"/>
  <c r="H15" i="7" s="1"/>
  <c r="H16" i="7" s="1"/>
  <c r="H17" i="7" s="1"/>
  <c r="H18" i="7" s="1"/>
  <c r="H19" i="7" s="1"/>
  <c r="J39" i="6"/>
  <c r="J44" i="6" s="1"/>
  <c r="J45" i="6" s="1"/>
  <c r="Y46" i="39"/>
  <c r="Y47" i="39" s="1"/>
  <c r="Y48" i="39" s="1"/>
  <c r="Y49" i="39" s="1"/>
  <c r="Y50" i="39" s="1"/>
  <c r="Y51" i="39" s="1"/>
  <c r="Y52" i="39" s="1"/>
  <c r="Y53" i="39" s="1"/>
  <c r="Y54" i="39" s="1"/>
  <c r="Y56" i="39" s="1"/>
  <c r="Y57" i="39" s="1"/>
  <c r="Y58" i="39" s="1"/>
  <c r="Y59" i="39" s="1"/>
  <c r="Y60" i="39" s="1"/>
  <c r="Y61" i="39" s="1"/>
  <c r="Y62" i="39" s="1"/>
  <c r="Y18" i="39"/>
  <c r="Y19" i="39" s="1"/>
  <c r="Y20" i="39" s="1"/>
  <c r="Y21" i="39" s="1"/>
  <c r="Y22" i="39" s="1"/>
  <c r="Y23" i="39" s="1"/>
  <c r="Y24" i="39" s="1"/>
  <c r="Y25" i="39" s="1"/>
  <c r="Y30" i="39" s="1"/>
  <c r="Y31" i="39" s="1"/>
  <c r="T26" i="67"/>
  <c r="T27" i="67" s="1"/>
  <c r="S26" i="67"/>
  <c r="S27" i="67" s="1"/>
  <c r="Q26" i="67"/>
  <c r="P26" i="67"/>
  <c r="P27" i="67" s="1"/>
  <c r="M27" i="6"/>
  <c r="M28" i="6" s="1"/>
  <c r="M29" i="6" s="1"/>
  <c r="M30" i="6" s="1"/>
  <c r="J61" i="6"/>
  <c r="J67" i="6" s="1"/>
  <c r="U80" i="6"/>
  <c r="U81" i="6" s="1"/>
  <c r="U82" i="6" s="1"/>
  <c r="U83" i="6" s="1"/>
  <c r="U84" i="6" s="1"/>
  <c r="U86" i="6" s="1"/>
  <c r="U87" i="6" s="1"/>
  <c r="U88" i="6" s="1"/>
  <c r="U89" i="6" s="1"/>
  <c r="U90" i="6" s="1"/>
  <c r="U91" i="6" s="1"/>
  <c r="R80" i="6"/>
  <c r="R81" i="6" s="1"/>
  <c r="R82" i="6" s="1"/>
  <c r="R83" i="6" s="1"/>
  <c r="R84" i="6" s="1"/>
  <c r="R86" i="6" s="1"/>
  <c r="R87" i="6" s="1"/>
  <c r="R88" i="6" s="1"/>
  <c r="R89" i="6" s="1"/>
  <c r="R90" i="6" s="1"/>
  <c r="R91" i="6" s="1"/>
  <c r="O68" i="6"/>
  <c r="O23" i="71"/>
  <c r="O24" i="71" s="1"/>
  <c r="O25" i="71" s="1"/>
  <c r="M23" i="71"/>
  <c r="M24" i="71" s="1"/>
  <c r="M25" i="71" s="1"/>
  <c r="I23" i="71"/>
  <c r="I26" i="71" s="1"/>
  <c r="I27" i="71" s="1"/>
  <c r="I28" i="71" s="1"/>
  <c r="I29" i="71" s="1"/>
  <c r="W40" i="70"/>
  <c r="W41" i="70" s="1"/>
  <c r="W42" i="70" s="1"/>
  <c r="AA41" i="70"/>
  <c r="AA42" i="70" s="1"/>
  <c r="L40" i="70"/>
  <c r="L41" i="70" s="1"/>
  <c r="L42" i="70" s="1"/>
  <c r="V52" i="70"/>
  <c r="V53" i="70" s="1"/>
  <c r="V66" i="70" s="1"/>
  <c r="O52" i="70"/>
  <c r="O53" i="70" s="1"/>
  <c r="O66" i="70" s="1"/>
  <c r="L52" i="70"/>
  <c r="L53" i="70" s="1"/>
  <c r="L66" i="70" s="1"/>
  <c r="AA52" i="70"/>
  <c r="AA53" i="70" s="1"/>
  <c r="AA66" i="70" s="1"/>
  <c r="AD52" i="70"/>
  <c r="AD53" i="70" s="1"/>
  <c r="AD66" i="70" s="1"/>
  <c r="AJ52" i="70"/>
  <c r="AJ53" i="70" s="1"/>
  <c r="AJ66" i="70" s="1"/>
  <c r="AG52" i="70"/>
  <c r="AG53" i="70" s="1"/>
  <c r="AG66" i="70" s="1"/>
  <c r="AW52" i="70"/>
  <c r="AW53" i="70" s="1"/>
  <c r="AW54" i="70" s="1"/>
  <c r="AW55" i="70" s="1"/>
  <c r="AV52" i="70"/>
  <c r="AV53" i="70" s="1"/>
  <c r="AV54" i="70" s="1"/>
  <c r="AV55" i="70" s="1"/>
  <c r="AU52" i="70"/>
  <c r="AU53" i="70" s="1"/>
  <c r="AU54" i="70" s="1"/>
  <c r="AU55" i="70" s="1"/>
  <c r="AT52" i="70"/>
  <c r="AT53" i="70" s="1"/>
  <c r="AT54" i="70" s="1"/>
  <c r="AT55" i="70" s="1"/>
  <c r="AS52" i="70"/>
  <c r="AS53" i="70" s="1"/>
  <c r="AS54" i="70" s="1"/>
  <c r="AS55" i="70" s="1"/>
  <c r="AO52" i="70"/>
  <c r="AO53" i="70" s="1"/>
  <c r="AO54" i="70" s="1"/>
  <c r="AO55" i="70" s="1"/>
  <c r="AO56" i="70" s="1"/>
  <c r="AN52" i="70"/>
  <c r="AN53" i="70" s="1"/>
  <c r="AN54" i="70" s="1"/>
  <c r="AN55" i="70" s="1"/>
  <c r="AM52" i="70"/>
  <c r="AM53" i="70" s="1"/>
  <c r="AM54" i="70" s="1"/>
  <c r="AM55" i="70" s="1"/>
  <c r="AL52" i="70"/>
  <c r="AL53" i="70" s="1"/>
  <c r="AL54" i="70" s="1"/>
  <c r="AL55" i="70" s="1"/>
  <c r="AK52" i="70"/>
  <c r="AK53" i="70" s="1"/>
  <c r="AK54" i="70" s="1"/>
  <c r="AK55" i="70" s="1"/>
  <c r="AI52" i="70"/>
  <c r="AI53" i="70" s="1"/>
  <c r="AI54" i="70" s="1"/>
  <c r="AI55" i="70" s="1"/>
  <c r="AH52" i="70"/>
  <c r="AH53" i="70" s="1"/>
  <c r="AH54" i="70" s="1"/>
  <c r="AH55" i="70" s="1"/>
  <c r="AF52" i="70"/>
  <c r="AF53" i="70" s="1"/>
  <c r="AF54" i="70" s="1"/>
  <c r="AF55" i="70" s="1"/>
  <c r="AE52" i="70"/>
  <c r="AE53" i="70" s="1"/>
  <c r="AE54" i="70" s="1"/>
  <c r="AE55" i="70" s="1"/>
  <c r="AC52" i="70"/>
  <c r="AC53" i="70" s="1"/>
  <c r="AC54" i="70" s="1"/>
  <c r="AC55" i="70" s="1"/>
  <c r="AB52" i="70"/>
  <c r="AB53" i="70" s="1"/>
  <c r="AB54" i="70" s="1"/>
  <c r="AB55" i="70" s="1"/>
  <c r="AB56" i="70" s="1"/>
  <c r="AB57" i="70" s="1"/>
  <c r="Z52" i="70"/>
  <c r="Z53" i="70" s="1"/>
  <c r="Z54" i="70" s="1"/>
  <c r="Z55" i="70" s="1"/>
  <c r="Z56" i="70" s="1"/>
  <c r="Z57" i="70" s="1"/>
  <c r="Y52" i="70"/>
  <c r="Y53" i="70" s="1"/>
  <c r="Y54" i="70" s="1"/>
  <c r="Y55" i="70" s="1"/>
  <c r="Y56" i="70" s="1"/>
  <c r="Y57" i="70" s="1"/>
  <c r="W52" i="70"/>
  <c r="W53" i="70" s="1"/>
  <c r="W54" i="70" s="1"/>
  <c r="W55" i="70" s="1"/>
  <c r="W56" i="70" s="1"/>
  <c r="W57" i="70" s="1"/>
  <c r="U52" i="70"/>
  <c r="U53" i="70" s="1"/>
  <c r="U54" i="70" s="1"/>
  <c r="U55" i="70" s="1"/>
  <c r="U56" i="70" s="1"/>
  <c r="U57" i="70" s="1"/>
  <c r="T52" i="70"/>
  <c r="T53" i="70" s="1"/>
  <c r="T54" i="70" s="1"/>
  <c r="T55" i="70" s="1"/>
  <c r="T56" i="70" s="1"/>
  <c r="T57" i="70" s="1"/>
  <c r="S52" i="70"/>
  <c r="S53" i="70" s="1"/>
  <c r="S54" i="70" s="1"/>
  <c r="S55" i="70" s="1"/>
  <c r="S56" i="70" s="1"/>
  <c r="S57" i="70" s="1"/>
  <c r="R52" i="70"/>
  <c r="R53" i="70" s="1"/>
  <c r="R54" i="70" s="1"/>
  <c r="R55" i="70" s="1"/>
  <c r="R56" i="70" s="1"/>
  <c r="R57" i="70" s="1"/>
  <c r="Q52" i="70"/>
  <c r="Q53" i="70" s="1"/>
  <c r="Q54" i="70" s="1"/>
  <c r="Q55" i="70" s="1"/>
  <c r="Q56" i="70" s="1"/>
  <c r="Q57" i="70" s="1"/>
  <c r="P52" i="70"/>
  <c r="P53" i="70" s="1"/>
  <c r="P54" i="70" s="1"/>
  <c r="P55" i="70" s="1"/>
  <c r="P56" i="70" s="1"/>
  <c r="P57" i="70" s="1"/>
  <c r="N52" i="70"/>
  <c r="N53" i="70" s="1"/>
  <c r="N54" i="70" s="1"/>
  <c r="N55" i="70" s="1"/>
  <c r="N56" i="70" s="1"/>
  <c r="N57" i="70" s="1"/>
  <c r="K52" i="70"/>
  <c r="K53" i="70" s="1"/>
  <c r="K54" i="70" s="1"/>
  <c r="K55" i="70" s="1"/>
  <c r="N12" i="15"/>
  <c r="N13" i="15" s="1"/>
  <c r="N14" i="15" s="1"/>
  <c r="N15" i="15" s="1"/>
  <c r="N16" i="15" s="1"/>
  <c r="N17" i="15" s="1"/>
  <c r="K12" i="15"/>
  <c r="K13" i="15" s="1"/>
  <c r="K14" i="15" s="1"/>
  <c r="K15" i="15" s="1"/>
  <c r="K16" i="15" s="1"/>
  <c r="K17" i="15" s="1"/>
  <c r="T19" i="6" l="1"/>
  <c r="T20" i="6" s="1"/>
  <c r="T26" i="6" s="1"/>
  <c r="T27" i="6" s="1"/>
  <c r="T28" i="6" s="1"/>
  <c r="T29" i="6" s="1"/>
  <c r="T30" i="6" s="1"/>
  <c r="T31" i="6" s="1"/>
  <c r="T37" i="6" s="1"/>
  <c r="T38" i="6" s="1"/>
  <c r="Q19" i="6"/>
  <c r="Q20" i="6" s="1"/>
  <c r="Q26" i="6" s="1"/>
  <c r="Q27" i="6" s="1"/>
  <c r="Q28" i="6" s="1"/>
  <c r="Q29" i="6" s="1"/>
  <c r="N19" i="15"/>
  <c r="N20" i="15" s="1"/>
  <c r="N21" i="15" s="1"/>
  <c r="N22" i="15" s="1"/>
  <c r="N23" i="15" s="1"/>
  <c r="N24" i="15" s="1"/>
  <c r="N25" i="15" s="1"/>
  <c r="N26" i="15" s="1"/>
  <c r="N27" i="15" s="1"/>
  <c r="K19" i="15"/>
  <c r="K20" i="15" s="1"/>
  <c r="K21" i="15" s="1"/>
  <c r="K22" i="15" s="1"/>
  <c r="K23" i="15" s="1"/>
  <c r="K24" i="15" s="1"/>
  <c r="K25" i="15" s="1"/>
  <c r="K26" i="15" s="1"/>
  <c r="K27" i="15" s="1"/>
  <c r="K28" i="15" s="1"/>
  <c r="O69" i="6"/>
  <c r="O70" i="6" s="1"/>
  <c r="O71" i="6" s="1"/>
  <c r="O72" i="6" s="1"/>
  <c r="O78" i="6" s="1"/>
  <c r="V19" i="6"/>
  <c r="V20" i="6" s="1"/>
  <c r="V26" i="6" s="1"/>
  <c r="V27" i="6" s="1"/>
  <c r="V28" i="6" s="1"/>
  <c r="V29" i="6" s="1"/>
  <c r="J70" i="6"/>
  <c r="K55" i="71"/>
  <c r="K56" i="71" s="1"/>
  <c r="K57" i="71" s="1"/>
  <c r="Q27" i="67"/>
  <c r="Q28" i="67" s="1"/>
  <c r="Q29" i="67" s="1"/>
  <c r="Q30" i="67" s="1"/>
  <c r="Q31" i="67" s="1"/>
  <c r="Q33" i="67" s="1"/>
  <c r="Q34" i="67" s="1"/>
  <c r="Q35" i="67" s="1"/>
  <c r="Q37" i="67" s="1"/>
  <c r="Q38" i="67" s="1"/>
  <c r="M31" i="6"/>
  <c r="M32" i="6" s="1"/>
  <c r="M33" i="6" s="1"/>
  <c r="M34" i="6" s="1"/>
  <c r="M35" i="6" s="1"/>
  <c r="M36" i="6" s="1"/>
  <c r="M37" i="6" s="1"/>
  <c r="M38" i="6" s="1"/>
  <c r="M39" i="6" s="1"/>
  <c r="M44" i="6" s="1"/>
  <c r="M45" i="6" s="1"/>
  <c r="O79" i="6" l="1"/>
  <c r="O80" i="6" s="1"/>
  <c r="O81" i="6" s="1"/>
  <c r="O82" i="6" s="1"/>
  <c r="O83" i="6" s="1"/>
  <c r="O84" i="6" s="1"/>
  <c r="T82" i="6"/>
  <c r="T83" i="6" s="1"/>
  <c r="T84" i="6" s="1"/>
  <c r="T86" i="6" s="1"/>
  <c r="T87" i="6" s="1"/>
  <c r="T88" i="6" s="1"/>
  <c r="T89" i="6" s="1"/>
  <c r="T90" i="6" s="1"/>
  <c r="T91" i="6" s="1"/>
  <c r="AO57" i="70"/>
  <c r="AN56" i="70"/>
  <c r="AN57" i="70" s="1"/>
  <c r="AN58" i="70" s="1"/>
  <c r="AN59" i="70" s="1"/>
  <c r="AN60" i="70" s="1"/>
  <c r="AN61" i="70" s="1"/>
  <c r="AM56" i="70"/>
  <c r="AM57" i="70" s="1"/>
  <c r="AM58" i="70" s="1"/>
  <c r="AM59" i="70" s="1"/>
  <c r="AM60" i="70" s="1"/>
  <c r="AM61" i="70" s="1"/>
  <c r="AO58" i="70" l="1"/>
  <c r="AO59" i="70" s="1"/>
  <c r="AO60" i="70" s="1"/>
  <c r="AO61" i="70" s="1"/>
  <c r="AO62" i="70" s="1"/>
  <c r="AO63" i="70" s="1"/>
  <c r="O85" i="6"/>
  <c r="O86" i="6" s="1"/>
  <c r="O87" i="6" s="1"/>
  <c r="O88" i="6" s="1"/>
  <c r="O89" i="6" s="1"/>
  <c r="O90" i="6" s="1"/>
  <c r="O91" i="6" s="1"/>
  <c r="AN62" i="70"/>
  <c r="AN63" i="70" s="1"/>
  <c r="AN64" i="70" s="1"/>
  <c r="AN65" i="70" s="1"/>
  <c r="AN66" i="70" s="1"/>
  <c r="AN68" i="70" s="1"/>
  <c r="AN69" i="70" s="1"/>
  <c r="AN70" i="70" s="1"/>
  <c r="AN71" i="70" s="1"/>
  <c r="AN72" i="70" s="1"/>
  <c r="AN73" i="70" s="1"/>
  <c r="AN74" i="70" s="1"/>
  <c r="AN75" i="70" s="1"/>
  <c r="AN76" i="70" s="1"/>
  <c r="AN77" i="70" s="1"/>
  <c r="AN78" i="70" s="1"/>
  <c r="AN79" i="70" s="1"/>
  <c r="AN80" i="70" s="1"/>
  <c r="AN81" i="70" s="1"/>
  <c r="AN83" i="70" s="1"/>
  <c r="AN84" i="70" s="1"/>
  <c r="AN85" i="70" s="1"/>
  <c r="AN86" i="70" s="1"/>
  <c r="AN87" i="70" s="1"/>
  <c r="AM62" i="70"/>
  <c r="AM63" i="70" s="1"/>
  <c r="AM64" i="70" s="1"/>
  <c r="AM65" i="70" s="1"/>
  <c r="AM66" i="70" s="1"/>
  <c r="AM68" i="70" s="1"/>
  <c r="AM69" i="70" s="1"/>
  <c r="AM70" i="70" s="1"/>
  <c r="AM71" i="70" s="1"/>
  <c r="AM72" i="70" s="1"/>
  <c r="AM73" i="70" s="1"/>
  <c r="AM74" i="70" s="1"/>
  <c r="AM75" i="70" s="1"/>
  <c r="AM76" i="70" s="1"/>
  <c r="AM77" i="70" s="1"/>
  <c r="AM78" i="70" s="1"/>
  <c r="AM79" i="70" s="1"/>
  <c r="AM80" i="70" s="1"/>
  <c r="AM81" i="70" s="1"/>
  <c r="AM83" i="70" s="1"/>
  <c r="AM84" i="70" s="1"/>
  <c r="AM85" i="70" s="1"/>
  <c r="AM86" i="70" s="1"/>
  <c r="AM87" i="70" s="1"/>
  <c r="AY8" i="70"/>
  <c r="AY9" i="70" s="1"/>
  <c r="AY10" i="70" s="1"/>
  <c r="AY12" i="70" s="1"/>
  <c r="AX8" i="70"/>
  <c r="AX9" i="70" s="1"/>
  <c r="AX10" i="70" s="1"/>
  <c r="AX12" i="70" s="1"/>
  <c r="AW8" i="70"/>
  <c r="AW9" i="70" s="1"/>
  <c r="AW10" i="70" s="1"/>
  <c r="AW12" i="70" s="1"/>
  <c r="AV8" i="70"/>
  <c r="AV9" i="70" s="1"/>
  <c r="AV10" i="70" s="1"/>
  <c r="AV12" i="70" s="1"/>
  <c r="AU8" i="70"/>
  <c r="AU9" i="70" s="1"/>
  <c r="AU10" i="70" s="1"/>
  <c r="AU12" i="70" s="1"/>
  <c r="AT8" i="70"/>
  <c r="AT9" i="70" s="1"/>
  <c r="AT10" i="70" s="1"/>
  <c r="AT12" i="70" s="1"/>
  <c r="AS8" i="70"/>
  <c r="AS9" i="70" s="1"/>
  <c r="AS10" i="70" s="1"/>
  <c r="AS12" i="70" s="1"/>
  <c r="AR69" i="70"/>
  <c r="AR70" i="70" s="1"/>
  <c r="AR71" i="70" s="1"/>
  <c r="AR72" i="70" s="1"/>
  <c r="AR73" i="70" s="1"/>
  <c r="AR74" i="70" s="1"/>
  <c r="AR75" i="70" s="1"/>
  <c r="AR76" i="70" s="1"/>
  <c r="AR77" i="70" s="1"/>
  <c r="AR78" i="70" s="1"/>
  <c r="AR79" i="70" s="1"/>
  <c r="AR80" i="70" s="1"/>
  <c r="AR81" i="70" s="1"/>
  <c r="AW56" i="70"/>
  <c r="AW57" i="70" s="1"/>
  <c r="AW58" i="70" s="1"/>
  <c r="AW59" i="70" s="1"/>
  <c r="AW60" i="70" s="1"/>
  <c r="AW61" i="70" s="1"/>
  <c r="AV56" i="70"/>
  <c r="AV57" i="70" s="1"/>
  <c r="AV58" i="70" s="1"/>
  <c r="AV59" i="70" s="1"/>
  <c r="AV60" i="70" s="1"/>
  <c r="AV61" i="70" s="1"/>
  <c r="AU56" i="70"/>
  <c r="AU57" i="70" s="1"/>
  <c r="AU58" i="70" s="1"/>
  <c r="AU59" i="70" s="1"/>
  <c r="AU60" i="70" s="1"/>
  <c r="AU61" i="70" s="1"/>
  <c r="AT56" i="70"/>
  <c r="AT57" i="70" s="1"/>
  <c r="AT58" i="70" s="1"/>
  <c r="AT59" i="70" s="1"/>
  <c r="AT60" i="70" s="1"/>
  <c r="AT61" i="70" s="1"/>
  <c r="AS56" i="70"/>
  <c r="AS57" i="70" s="1"/>
  <c r="AS58" i="70" s="1"/>
  <c r="AS59" i="70" s="1"/>
  <c r="AS60" i="70" s="1"/>
  <c r="AS61" i="70" s="1"/>
  <c r="AI8" i="70"/>
  <c r="AI9" i="70" s="1"/>
  <c r="AI10" i="70" s="1"/>
  <c r="AI25" i="70" s="1"/>
  <c r="AI26" i="70" s="1"/>
  <c r="AI28" i="70" s="1"/>
  <c r="AI41" i="70" s="1"/>
  <c r="AI42" i="70" s="1"/>
  <c r="AI43" i="70" s="1"/>
  <c r="O68" i="70"/>
  <c r="O69" i="70" s="1"/>
  <c r="O84" i="70" s="1"/>
  <c r="O85" i="70" s="1"/>
  <c r="O86" i="70" s="1"/>
  <c r="AO64" i="70" l="1"/>
  <c r="AO65" i="70" s="1"/>
  <c r="AT62" i="70"/>
  <c r="AT63" i="70" s="1"/>
  <c r="AT64" i="70" s="1"/>
  <c r="AT65" i="70" s="1"/>
  <c r="AT66" i="70" s="1"/>
  <c r="AT68" i="70" s="1"/>
  <c r="AT69" i="70" s="1"/>
  <c r="AT70" i="70" s="1"/>
  <c r="AT71" i="70" s="1"/>
  <c r="AT72" i="70" s="1"/>
  <c r="AT73" i="70" s="1"/>
  <c r="AT74" i="70" s="1"/>
  <c r="AT75" i="70" s="1"/>
  <c r="AT76" i="70" s="1"/>
  <c r="AT77" i="70" s="1"/>
  <c r="AT78" i="70" s="1"/>
  <c r="AT79" i="70" s="1"/>
  <c r="AT80" i="70" s="1"/>
  <c r="AT81" i="70" s="1"/>
  <c r="AT83" i="70" s="1"/>
  <c r="AT84" i="70" s="1"/>
  <c r="AT85" i="70" s="1"/>
  <c r="AT86" i="70" s="1"/>
  <c r="AT87" i="70" s="1"/>
  <c r="AS62" i="70"/>
  <c r="AS63" i="70" s="1"/>
  <c r="AS64" i="70" s="1"/>
  <c r="AS65" i="70" s="1"/>
  <c r="AS66" i="70" s="1"/>
  <c r="AS68" i="70" s="1"/>
  <c r="AS69" i="70" s="1"/>
  <c r="AS70" i="70" s="1"/>
  <c r="AS71" i="70" s="1"/>
  <c r="AS72" i="70" s="1"/>
  <c r="AS73" i="70" s="1"/>
  <c r="AS74" i="70" s="1"/>
  <c r="AS75" i="70" s="1"/>
  <c r="AS76" i="70" s="1"/>
  <c r="AS77" i="70" s="1"/>
  <c r="AS78" i="70" s="1"/>
  <c r="AS79" i="70" s="1"/>
  <c r="AS80" i="70" s="1"/>
  <c r="AS81" i="70" s="1"/>
  <c r="AS83" i="70" s="1"/>
  <c r="AS84" i="70" s="1"/>
  <c r="AS85" i="70" s="1"/>
  <c r="AS86" i="70" s="1"/>
  <c r="AS87" i="70" s="1"/>
  <c r="AU62" i="70"/>
  <c r="AU63" i="70" s="1"/>
  <c r="AU64" i="70" s="1"/>
  <c r="AU65" i="70" s="1"/>
  <c r="AU66" i="70" s="1"/>
  <c r="AU68" i="70" s="1"/>
  <c r="AU69" i="70" s="1"/>
  <c r="AU70" i="70" s="1"/>
  <c r="AU71" i="70" s="1"/>
  <c r="AU72" i="70" s="1"/>
  <c r="AU73" i="70" s="1"/>
  <c r="AU74" i="70" s="1"/>
  <c r="AU75" i="70" s="1"/>
  <c r="AU76" i="70" s="1"/>
  <c r="AU77" i="70" s="1"/>
  <c r="AU78" i="70" s="1"/>
  <c r="AU79" i="70" s="1"/>
  <c r="AU80" i="70" s="1"/>
  <c r="AU81" i="70" s="1"/>
  <c r="AU83" i="70" s="1"/>
  <c r="AU84" i="70" s="1"/>
  <c r="AU85" i="70" s="1"/>
  <c r="AU86" i="70" s="1"/>
  <c r="AU87" i="70" s="1"/>
  <c r="AV62" i="70"/>
  <c r="AV63" i="70" s="1"/>
  <c r="AV64" i="70" s="1"/>
  <c r="AV65" i="70" s="1"/>
  <c r="AV66" i="70" s="1"/>
  <c r="AV68" i="70" s="1"/>
  <c r="AV69" i="70" s="1"/>
  <c r="AV70" i="70" s="1"/>
  <c r="AV71" i="70" s="1"/>
  <c r="AV72" i="70" s="1"/>
  <c r="AV73" i="70" s="1"/>
  <c r="AV74" i="70" s="1"/>
  <c r="AV75" i="70" s="1"/>
  <c r="AV76" i="70" s="1"/>
  <c r="AV77" i="70" s="1"/>
  <c r="AV78" i="70" s="1"/>
  <c r="AV79" i="70" s="1"/>
  <c r="AV80" i="70" s="1"/>
  <c r="AV81" i="70" s="1"/>
  <c r="AV83" i="70" s="1"/>
  <c r="AV84" i="70" s="1"/>
  <c r="AV85" i="70" s="1"/>
  <c r="AV86" i="70" s="1"/>
  <c r="AV87" i="70" s="1"/>
  <c r="AW62" i="70"/>
  <c r="AW63" i="70" s="1"/>
  <c r="AW64" i="70" s="1"/>
  <c r="AW65" i="70" s="1"/>
  <c r="AW66" i="70" s="1"/>
  <c r="AW68" i="70" s="1"/>
  <c r="AW69" i="70" s="1"/>
  <c r="AW70" i="70" s="1"/>
  <c r="AW71" i="70" s="1"/>
  <c r="AW72" i="70" s="1"/>
  <c r="AW73" i="70" s="1"/>
  <c r="AW74" i="70" s="1"/>
  <c r="AW75" i="70" s="1"/>
  <c r="AW76" i="70" s="1"/>
  <c r="AW77" i="70" s="1"/>
  <c r="AW78" i="70" s="1"/>
  <c r="AW79" i="70" s="1"/>
  <c r="AW80" i="70" s="1"/>
  <c r="AW81" i="70" s="1"/>
  <c r="AW83" i="70" s="1"/>
  <c r="AW84" i="70" s="1"/>
  <c r="AW85" i="70" s="1"/>
  <c r="AW86" i="70" s="1"/>
  <c r="AW87" i="70" s="1"/>
  <c r="AW13" i="70"/>
  <c r="AW14" i="70" s="1"/>
  <c r="AW15" i="70" s="1"/>
  <c r="AW16" i="70" s="1"/>
  <c r="AW17" i="70" s="1"/>
  <c r="AW18" i="70" s="1"/>
  <c r="AW19" i="70" s="1"/>
  <c r="AW20" i="70" s="1"/>
  <c r="AW21" i="70" s="1"/>
  <c r="AW22" i="70" s="1"/>
  <c r="AW23" i="70" s="1"/>
  <c r="AW24" i="70" s="1"/>
  <c r="AW25" i="70" s="1"/>
  <c r="AW26" i="70" s="1"/>
  <c r="AW28" i="70" s="1"/>
  <c r="AW29" i="70" s="1"/>
  <c r="AW30" i="70" s="1"/>
  <c r="AW31" i="70" s="1"/>
  <c r="AR83" i="70"/>
  <c r="AR84" i="70" s="1"/>
  <c r="AR85" i="70" s="1"/>
  <c r="AR86" i="70" s="1"/>
  <c r="AR87" i="70" s="1"/>
  <c r="AX13" i="70"/>
  <c r="AX14" i="70" s="1"/>
  <c r="AX15" i="70" s="1"/>
  <c r="AX16" i="70" s="1"/>
  <c r="AX17" i="70" s="1"/>
  <c r="AX18" i="70" s="1"/>
  <c r="AX19" i="70" s="1"/>
  <c r="AX20" i="70" s="1"/>
  <c r="AX21" i="70" s="1"/>
  <c r="AX22" i="70" s="1"/>
  <c r="AX23" i="70" s="1"/>
  <c r="AX24" i="70" s="1"/>
  <c r="AX25" i="70" s="1"/>
  <c r="AX26" i="70" s="1"/>
  <c r="AX28" i="70" s="1"/>
  <c r="AX29" i="70" s="1"/>
  <c r="AX30" i="70" s="1"/>
  <c r="AX31" i="70" s="1"/>
  <c r="AT13" i="70"/>
  <c r="AT14" i="70" s="1"/>
  <c r="AT15" i="70" s="1"/>
  <c r="AT16" i="70" s="1"/>
  <c r="AT17" i="70" s="1"/>
  <c r="AT18" i="70" s="1"/>
  <c r="AT19" i="70" s="1"/>
  <c r="AT20" i="70" s="1"/>
  <c r="AT21" i="70" s="1"/>
  <c r="AT22" i="70" s="1"/>
  <c r="AT23" i="70" s="1"/>
  <c r="AT24" i="70" s="1"/>
  <c r="AT25" i="70" s="1"/>
  <c r="AT26" i="70" s="1"/>
  <c r="AT28" i="70" s="1"/>
  <c r="AT29" i="70" s="1"/>
  <c r="AT30" i="70" s="1"/>
  <c r="AT31" i="70" s="1"/>
  <c r="AS13" i="70"/>
  <c r="AS14" i="70" s="1"/>
  <c r="AS15" i="70" s="1"/>
  <c r="AS16" i="70" s="1"/>
  <c r="AS17" i="70" s="1"/>
  <c r="AS18" i="70" s="1"/>
  <c r="AS19" i="70" s="1"/>
  <c r="AS20" i="70" s="1"/>
  <c r="AS21" i="70" s="1"/>
  <c r="AS22" i="70" s="1"/>
  <c r="AS23" i="70" s="1"/>
  <c r="AS24" i="70" s="1"/>
  <c r="AS25" i="70" s="1"/>
  <c r="AS26" i="70" s="1"/>
  <c r="AS28" i="70" s="1"/>
  <c r="AS29" i="70" s="1"/>
  <c r="AS30" i="70" s="1"/>
  <c r="AS31" i="70" s="1"/>
  <c r="AY13" i="70"/>
  <c r="AY14" i="70" s="1"/>
  <c r="AY15" i="70" s="1"/>
  <c r="AY16" i="70" s="1"/>
  <c r="AY17" i="70" s="1"/>
  <c r="AY18" i="70" s="1"/>
  <c r="AY19" i="70" s="1"/>
  <c r="AY20" i="70" s="1"/>
  <c r="AY21" i="70" s="1"/>
  <c r="AY22" i="70" s="1"/>
  <c r="AY23" i="70" s="1"/>
  <c r="AY24" i="70" s="1"/>
  <c r="AY25" i="70" s="1"/>
  <c r="AY26" i="70" s="1"/>
  <c r="AY28" i="70" s="1"/>
  <c r="AY29" i="70" s="1"/>
  <c r="AY30" i="70" s="1"/>
  <c r="AY31" i="70" s="1"/>
  <c r="AU13" i="70"/>
  <c r="AU14" i="70" s="1"/>
  <c r="AU15" i="70" s="1"/>
  <c r="AU16" i="70" s="1"/>
  <c r="AU17" i="70" s="1"/>
  <c r="AU18" i="70" s="1"/>
  <c r="AU19" i="70" s="1"/>
  <c r="AU20" i="70" s="1"/>
  <c r="AU21" i="70" s="1"/>
  <c r="AU22" i="70" s="1"/>
  <c r="AU23" i="70" s="1"/>
  <c r="AU24" i="70" s="1"/>
  <c r="AU25" i="70" s="1"/>
  <c r="AU26" i="70" s="1"/>
  <c r="AU28" i="70" s="1"/>
  <c r="AU29" i="70" s="1"/>
  <c r="AU30" i="70" s="1"/>
  <c r="AU31" i="70" s="1"/>
  <c r="AV13" i="70"/>
  <c r="AV14" i="70" s="1"/>
  <c r="AV15" i="70" s="1"/>
  <c r="AV16" i="70" s="1"/>
  <c r="AV17" i="70" s="1"/>
  <c r="AV18" i="70" s="1"/>
  <c r="AV19" i="70" s="1"/>
  <c r="AV20" i="70" s="1"/>
  <c r="AV21" i="70" s="1"/>
  <c r="AV22" i="70" s="1"/>
  <c r="AV23" i="70" s="1"/>
  <c r="AV24" i="70" s="1"/>
  <c r="AV25" i="70" s="1"/>
  <c r="AV26" i="70" s="1"/>
  <c r="AV28" i="70" s="1"/>
  <c r="AV29" i="70" s="1"/>
  <c r="AV30" i="70" s="1"/>
  <c r="AV31" i="70" s="1"/>
  <c r="O87" i="70"/>
  <c r="V68" i="70"/>
  <c r="V69" i="70" s="1"/>
  <c r="V84" i="70" s="1"/>
  <c r="Z8" i="70"/>
  <c r="Z9" i="70" s="1"/>
  <c r="Z10" i="70" s="1"/>
  <c r="Z25" i="70" s="1"/>
  <c r="Z26" i="70" s="1"/>
  <c r="Z28" i="70" s="1"/>
  <c r="Z41" i="70" s="1"/>
  <c r="Z42" i="70" s="1"/>
  <c r="Z43" i="70" s="1"/>
  <c r="M69" i="70"/>
  <c r="M70" i="70" s="1"/>
  <c r="M71" i="70" s="1"/>
  <c r="M72" i="70" s="1"/>
  <c r="M73" i="70" s="1"/>
  <c r="M74" i="70" s="1"/>
  <c r="M75" i="70" s="1"/>
  <c r="J69" i="70"/>
  <c r="J84" i="70" s="1"/>
  <c r="H69" i="70"/>
  <c r="H70" i="70" s="1"/>
  <c r="H71" i="70" s="1"/>
  <c r="H72" i="70" s="1"/>
  <c r="H73" i="70" s="1"/>
  <c r="H74" i="70" s="1"/>
  <c r="H75" i="70" s="1"/>
  <c r="X68" i="70"/>
  <c r="X69" i="70" s="1"/>
  <c r="X70" i="70" s="1"/>
  <c r="X71" i="70" s="1"/>
  <c r="X72" i="70" s="1"/>
  <c r="X73" i="70" s="1"/>
  <c r="X74" i="70" s="1"/>
  <c r="X75" i="70" s="1"/>
  <c r="X76" i="70" s="1"/>
  <c r="I57" i="70"/>
  <c r="I58" i="70" s="1"/>
  <c r="I59" i="70" s="1"/>
  <c r="I60" i="70" s="1"/>
  <c r="I61" i="70" s="1"/>
  <c r="AJ68" i="70"/>
  <c r="AJ69" i="70" s="1"/>
  <c r="AJ84" i="70" s="1"/>
  <c r="AG68" i="70"/>
  <c r="AG69" i="70" s="1"/>
  <c r="AG84" i="70" s="1"/>
  <c r="AD68" i="70"/>
  <c r="AD69" i="70" s="1"/>
  <c r="AD84" i="70" s="1"/>
  <c r="AA68" i="70"/>
  <c r="AA69" i="70" s="1"/>
  <c r="AA84" i="70" s="1"/>
  <c r="W58" i="70"/>
  <c r="W59" i="70" s="1"/>
  <c r="W60" i="70" s="1"/>
  <c r="W61" i="70" s="1"/>
  <c r="L68" i="70"/>
  <c r="L69" i="70" s="1"/>
  <c r="L84" i="70" s="1"/>
  <c r="W43" i="70"/>
  <c r="AA43" i="70"/>
  <c r="L43" i="70"/>
  <c r="AR28" i="70"/>
  <c r="AR29" i="70" s="1"/>
  <c r="AR30" i="70" s="1"/>
  <c r="AR31" i="70" s="1"/>
  <c r="AC28" i="70"/>
  <c r="AC29" i="70" s="1"/>
  <c r="AC30" i="70" s="1"/>
  <c r="AC31" i="70" s="1"/>
  <c r="H28" i="70"/>
  <c r="H29" i="70" s="1"/>
  <c r="H30" i="70" s="1"/>
  <c r="H31" i="70" s="1"/>
  <c r="AG19" i="70"/>
  <c r="AG20" i="70" s="1"/>
  <c r="AG21" i="70" s="1"/>
  <c r="AG22" i="70" s="1"/>
  <c r="AG23" i="70" s="1"/>
  <c r="AG24" i="70" s="1"/>
  <c r="AG25" i="70" s="1"/>
  <c r="AG26" i="70" s="1"/>
  <c r="AG28" i="70" s="1"/>
  <c r="AG29" i="70" s="1"/>
  <c r="AG30" i="70" s="1"/>
  <c r="AG31" i="70" s="1"/>
  <c r="Y19" i="70"/>
  <c r="Y20" i="70" s="1"/>
  <c r="Y21" i="70" s="1"/>
  <c r="Y22" i="70" s="1"/>
  <c r="Y23" i="70" s="1"/>
  <c r="Y24" i="70" s="1"/>
  <c r="Y25" i="70" s="1"/>
  <c r="Y26" i="70" s="1"/>
  <c r="Y27" i="70" s="1"/>
  <c r="N26" i="70"/>
  <c r="N28" i="70" s="1"/>
  <c r="N29" i="70" s="1"/>
  <c r="N30" i="70" s="1"/>
  <c r="N31" i="70" s="1"/>
  <c r="AO8" i="70"/>
  <c r="AO9" i="70" s="1"/>
  <c r="AO10" i="70" s="1"/>
  <c r="AO12" i="70" s="1"/>
  <c r="AN8" i="70"/>
  <c r="AN9" i="70" s="1"/>
  <c r="AN10" i="70" s="1"/>
  <c r="AN12" i="70" s="1"/>
  <c r="AM8" i="70"/>
  <c r="AM9" i="70" s="1"/>
  <c r="AM10" i="70" s="1"/>
  <c r="AM12" i="70" s="1"/>
  <c r="AL8" i="70"/>
  <c r="AL9" i="70" s="1"/>
  <c r="AL10" i="70" s="1"/>
  <c r="AL12" i="70" s="1"/>
  <c r="AK8" i="70"/>
  <c r="AK9" i="70" s="1"/>
  <c r="AK10" i="70" s="1"/>
  <c r="AK12" i="70" s="1"/>
  <c r="AJ8" i="70"/>
  <c r="AJ9" i="70" s="1"/>
  <c r="AJ10" i="70" s="1"/>
  <c r="AJ12" i="70" s="1"/>
  <c r="AH8" i="70"/>
  <c r="AH9" i="70" s="1"/>
  <c r="AH10" i="70" s="1"/>
  <c r="AH12" i="70" s="1"/>
  <c r="AF8" i="70"/>
  <c r="AF9" i="70" s="1"/>
  <c r="AF10" i="70" s="1"/>
  <c r="AF25" i="70" s="1"/>
  <c r="AF26" i="70" s="1"/>
  <c r="AF28" i="70" s="1"/>
  <c r="AF41" i="70" s="1"/>
  <c r="AF42" i="70" s="1"/>
  <c r="AF43" i="70" s="1"/>
  <c r="AE8" i="70"/>
  <c r="AE9" i="70" s="1"/>
  <c r="AE10" i="70" s="1"/>
  <c r="AE12" i="70" s="1"/>
  <c r="AD8" i="70"/>
  <c r="AD9" i="70" s="1"/>
  <c r="AD10" i="70" s="1"/>
  <c r="AD25" i="70" s="1"/>
  <c r="AD26" i="70" s="1"/>
  <c r="AD28" i="70" s="1"/>
  <c r="AD41" i="70" s="1"/>
  <c r="AD42" i="70" s="1"/>
  <c r="AD43" i="70" s="1"/>
  <c r="AB8" i="70"/>
  <c r="AB9" i="70" s="1"/>
  <c r="AB10" i="70" s="1"/>
  <c r="AB12" i="70" s="1"/>
  <c r="X8" i="70"/>
  <c r="X9" i="70" s="1"/>
  <c r="X10" i="70" s="1"/>
  <c r="X12" i="70" s="1"/>
  <c r="V8" i="70"/>
  <c r="V9" i="70" s="1"/>
  <c r="V10" i="70" s="1"/>
  <c r="V12" i="70" s="1"/>
  <c r="U8" i="70"/>
  <c r="U9" i="70" s="1"/>
  <c r="U10" i="70" s="1"/>
  <c r="U12" i="70" s="1"/>
  <c r="T8" i="70"/>
  <c r="T9" i="70" s="1"/>
  <c r="T10" i="70" s="1"/>
  <c r="T12" i="70" s="1"/>
  <c r="S8" i="70"/>
  <c r="S9" i="70" s="1"/>
  <c r="S10" i="70" s="1"/>
  <c r="S12" i="70" s="1"/>
  <c r="R8" i="70"/>
  <c r="R9" i="70" s="1"/>
  <c r="R10" i="70" s="1"/>
  <c r="R12" i="70" s="1"/>
  <c r="Q8" i="70"/>
  <c r="Q9" i="70" s="1"/>
  <c r="Q10" i="70" s="1"/>
  <c r="Q25" i="70" s="1"/>
  <c r="Q26" i="70" s="1"/>
  <c r="Q28" i="70" s="1"/>
  <c r="Q41" i="70" s="1"/>
  <c r="Q42" i="70" s="1"/>
  <c r="Q43" i="70" s="1"/>
  <c r="P8" i="70"/>
  <c r="P9" i="70" s="1"/>
  <c r="P10" i="70" s="1"/>
  <c r="P12" i="70" s="1"/>
  <c r="O8" i="70"/>
  <c r="O9" i="70" s="1"/>
  <c r="O10" i="70" s="1"/>
  <c r="O25" i="70" s="1"/>
  <c r="O26" i="70" s="1"/>
  <c r="O28" i="70" s="1"/>
  <c r="O41" i="70" s="1"/>
  <c r="O42" i="70" s="1"/>
  <c r="O43" i="70" s="1"/>
  <c r="M8" i="70"/>
  <c r="M9" i="70" s="1"/>
  <c r="M10" i="70" s="1"/>
  <c r="M12" i="70" s="1"/>
  <c r="K8" i="70"/>
  <c r="K9" i="70" s="1"/>
  <c r="K10" i="70" s="1"/>
  <c r="K25" i="70" s="1"/>
  <c r="K26" i="70" s="1"/>
  <c r="K28" i="70" s="1"/>
  <c r="K41" i="70" s="1"/>
  <c r="J8" i="70"/>
  <c r="J9" i="70" s="1"/>
  <c r="J10" i="70" s="1"/>
  <c r="J12" i="70" s="1"/>
  <c r="I8" i="70"/>
  <c r="I9" i="70" s="1"/>
  <c r="I10" i="70" s="1"/>
  <c r="I12" i="70" s="1"/>
  <c r="AO66" i="70" l="1"/>
  <c r="AO68" i="70" s="1"/>
  <c r="AO69" i="70" s="1"/>
  <c r="AO70" i="70" s="1"/>
  <c r="AO71" i="70" s="1"/>
  <c r="AO72" i="70" s="1"/>
  <c r="AO73" i="70" s="1"/>
  <c r="AO74" i="70" s="1"/>
  <c r="AO75" i="70" s="1"/>
  <c r="AX32" i="70"/>
  <c r="AX33" i="70" s="1"/>
  <c r="AX34" i="70" s="1"/>
  <c r="AX35" i="70" s="1"/>
  <c r="AX36" i="70" s="1"/>
  <c r="AX37" i="70" s="1"/>
  <c r="AX38" i="70" s="1"/>
  <c r="AX39" i="70" s="1"/>
  <c r="AV32" i="70"/>
  <c r="AV33" i="70" s="1"/>
  <c r="AV34" i="70" s="1"/>
  <c r="AV35" i="70" s="1"/>
  <c r="AV36" i="70" s="1"/>
  <c r="AV37" i="70" s="1"/>
  <c r="AV38" i="70" s="1"/>
  <c r="AV39" i="70" s="1"/>
  <c r="AY32" i="70"/>
  <c r="AY33" i="70" s="1"/>
  <c r="AY34" i="70" s="1"/>
  <c r="AY35" i="70" s="1"/>
  <c r="AY36" i="70" s="1"/>
  <c r="AY37" i="70" s="1"/>
  <c r="AY38" i="70" s="1"/>
  <c r="AY39" i="70" s="1"/>
  <c r="AG32" i="70"/>
  <c r="AG33" i="70" s="1"/>
  <c r="AG34" i="70" s="1"/>
  <c r="AG35" i="70" s="1"/>
  <c r="AG36" i="70" s="1"/>
  <c r="AG37" i="70" s="1"/>
  <c r="AG38" i="70" s="1"/>
  <c r="AG39" i="70" s="1"/>
  <c r="AT32" i="70"/>
  <c r="AT33" i="70" s="1"/>
  <c r="AT34" i="70" s="1"/>
  <c r="AT35" i="70" s="1"/>
  <c r="AT36" i="70" s="1"/>
  <c r="AT37" i="70" s="1"/>
  <c r="AT38" i="70" s="1"/>
  <c r="AT39" i="70" s="1"/>
  <c r="H32" i="70"/>
  <c r="H33" i="70" s="1"/>
  <c r="H34" i="70" s="1"/>
  <c r="H35" i="70" s="1"/>
  <c r="H36" i="70" s="1"/>
  <c r="H37" i="70" s="1"/>
  <c r="H38" i="70" s="1"/>
  <c r="H39" i="70" s="1"/>
  <c r="AC32" i="70"/>
  <c r="AC33" i="70" s="1"/>
  <c r="AC34" i="70" s="1"/>
  <c r="AC35" i="70" s="1"/>
  <c r="AC36" i="70" s="1"/>
  <c r="AC37" i="70" s="1"/>
  <c r="AC38" i="70" s="1"/>
  <c r="AC39" i="70" s="1"/>
  <c r="AC40" i="70" s="1"/>
  <c r="AC41" i="70" s="1"/>
  <c r="AC42" i="70" s="1"/>
  <c r="AC43" i="70" s="1"/>
  <c r="I62" i="70"/>
  <c r="I63" i="70" s="1"/>
  <c r="I64" i="70" s="1"/>
  <c r="I65" i="70" s="1"/>
  <c r="I66" i="70" s="1"/>
  <c r="I68" i="70" s="1"/>
  <c r="I69" i="70" s="1"/>
  <c r="I70" i="70" s="1"/>
  <c r="I71" i="70" s="1"/>
  <c r="I72" i="70" s="1"/>
  <c r="I73" i="70" s="1"/>
  <c r="I74" i="70" s="1"/>
  <c r="I75" i="70" s="1"/>
  <c r="I76" i="70" s="1"/>
  <c r="I77" i="70" s="1"/>
  <c r="I78" i="70" s="1"/>
  <c r="I79" i="70" s="1"/>
  <c r="AS32" i="70"/>
  <c r="AS33" i="70" s="1"/>
  <c r="AS34" i="70" s="1"/>
  <c r="AS35" i="70" s="1"/>
  <c r="AS36" i="70" s="1"/>
  <c r="AS37" i="70" s="1"/>
  <c r="AS38" i="70" s="1"/>
  <c r="AS39" i="70" s="1"/>
  <c r="AU32" i="70"/>
  <c r="AU33" i="70" s="1"/>
  <c r="AU34" i="70" s="1"/>
  <c r="AU35" i="70" s="1"/>
  <c r="AU36" i="70" s="1"/>
  <c r="AU37" i="70" s="1"/>
  <c r="AU38" i="70" s="1"/>
  <c r="AU39" i="70" s="1"/>
  <c r="N32" i="70"/>
  <c r="N33" i="70" s="1"/>
  <c r="N34" i="70" s="1"/>
  <c r="N35" i="70" s="1"/>
  <c r="N36" i="70" s="1"/>
  <c r="N37" i="70" s="1"/>
  <c r="N38" i="70" s="1"/>
  <c r="N39" i="70" s="1"/>
  <c r="AR32" i="70"/>
  <c r="AR33" i="70" s="1"/>
  <c r="AR34" i="70" s="1"/>
  <c r="AR35" i="70" s="1"/>
  <c r="AR36" i="70" s="1"/>
  <c r="AR37" i="70" s="1"/>
  <c r="AR38" i="70" s="1"/>
  <c r="AR39" i="70" s="1"/>
  <c r="AW32" i="70"/>
  <c r="AW33" i="70" s="1"/>
  <c r="AW34" i="70" s="1"/>
  <c r="AW35" i="70" s="1"/>
  <c r="AW36" i="70" s="1"/>
  <c r="AW37" i="70" s="1"/>
  <c r="AW38" i="70" s="1"/>
  <c r="AW39" i="70" s="1"/>
  <c r="W62" i="70"/>
  <c r="W63" i="70" s="1"/>
  <c r="W64" i="70" s="1"/>
  <c r="W65" i="70" s="1"/>
  <c r="W66" i="70" s="1"/>
  <c r="W68" i="70" s="1"/>
  <c r="AL13" i="70"/>
  <c r="AL14" i="70" s="1"/>
  <c r="AL15" i="70" s="1"/>
  <c r="AL16" i="70" s="1"/>
  <c r="AL17" i="70" s="1"/>
  <c r="AL18" i="70" s="1"/>
  <c r="AL19" i="70" s="1"/>
  <c r="AL20" i="70" s="1"/>
  <c r="AL21" i="70" s="1"/>
  <c r="AL22" i="70" s="1"/>
  <c r="AL23" i="70" s="1"/>
  <c r="AL24" i="70" s="1"/>
  <c r="AL25" i="70" s="1"/>
  <c r="AL26" i="70" s="1"/>
  <c r="AL27" i="70" s="1"/>
  <c r="M13" i="70"/>
  <c r="M14" i="70" s="1"/>
  <c r="M15" i="70" s="1"/>
  <c r="M16" i="70" s="1"/>
  <c r="M17" i="70" s="1"/>
  <c r="M18" i="70" s="1"/>
  <c r="M19" i="70" s="1"/>
  <c r="M20" i="70" s="1"/>
  <c r="M21" i="70" s="1"/>
  <c r="M22" i="70" s="1"/>
  <c r="M23" i="70" s="1"/>
  <c r="M24" i="70" s="1"/>
  <c r="M25" i="70" s="1"/>
  <c r="M26" i="70" s="1"/>
  <c r="M28" i="70" s="1"/>
  <c r="M29" i="70" s="1"/>
  <c r="M30" i="70" s="1"/>
  <c r="M31" i="70" s="1"/>
  <c r="T13" i="70"/>
  <c r="T14" i="70" s="1"/>
  <c r="T15" i="70" s="1"/>
  <c r="T16" i="70" s="1"/>
  <c r="T17" i="70" s="1"/>
  <c r="T18" i="70" s="1"/>
  <c r="T19" i="70" s="1"/>
  <c r="T20" i="70" s="1"/>
  <c r="T21" i="70" s="1"/>
  <c r="T22" i="70" s="1"/>
  <c r="T23" i="70" s="1"/>
  <c r="T24" i="70" s="1"/>
  <c r="T25" i="70" s="1"/>
  <c r="T26" i="70" s="1"/>
  <c r="T28" i="70" s="1"/>
  <c r="T29" i="70" s="1"/>
  <c r="T30" i="70" s="1"/>
  <c r="T31" i="70" s="1"/>
  <c r="AE13" i="70"/>
  <c r="AE14" i="70" s="1"/>
  <c r="AE15" i="70" s="1"/>
  <c r="AE16" i="70" s="1"/>
  <c r="AE17" i="70" s="1"/>
  <c r="AE18" i="70" s="1"/>
  <c r="AE19" i="70" s="1"/>
  <c r="AE20" i="70" s="1"/>
  <c r="AE21" i="70" s="1"/>
  <c r="AE22" i="70" s="1"/>
  <c r="AE23" i="70" s="1"/>
  <c r="AE24" i="70" s="1"/>
  <c r="AE25" i="70" s="1"/>
  <c r="AE26" i="70" s="1"/>
  <c r="AE28" i="70" s="1"/>
  <c r="AE29" i="70" s="1"/>
  <c r="AE30" i="70" s="1"/>
  <c r="AE31" i="70" s="1"/>
  <c r="AM13" i="70"/>
  <c r="AM14" i="70" s="1"/>
  <c r="AM15" i="70" s="1"/>
  <c r="AM16" i="70" s="1"/>
  <c r="AM17" i="70" s="1"/>
  <c r="AM18" i="70" s="1"/>
  <c r="AM19" i="70" s="1"/>
  <c r="AM20" i="70" s="1"/>
  <c r="AM21" i="70" s="1"/>
  <c r="AM22" i="70" s="1"/>
  <c r="AM23" i="70" s="1"/>
  <c r="AM24" i="70" s="1"/>
  <c r="AM25" i="70" s="1"/>
  <c r="V13" i="70"/>
  <c r="V14" i="70" s="1"/>
  <c r="V15" i="70" s="1"/>
  <c r="V16" i="70" s="1"/>
  <c r="V17" i="70" s="1"/>
  <c r="V18" i="70" s="1"/>
  <c r="V19" i="70" s="1"/>
  <c r="V20" i="70" s="1"/>
  <c r="V21" i="70" s="1"/>
  <c r="V22" i="70" s="1"/>
  <c r="V23" i="70" s="1"/>
  <c r="V24" i="70" s="1"/>
  <c r="V25" i="70" s="1"/>
  <c r="V26" i="70" s="1"/>
  <c r="V28" i="70" s="1"/>
  <c r="V29" i="70" s="1"/>
  <c r="V30" i="70" s="1"/>
  <c r="V31" i="70" s="1"/>
  <c r="AO13" i="70"/>
  <c r="AO14" i="70" s="1"/>
  <c r="AO15" i="70" s="1"/>
  <c r="AO16" i="70" s="1"/>
  <c r="AO17" i="70" s="1"/>
  <c r="AO18" i="70" s="1"/>
  <c r="AO19" i="70" s="1"/>
  <c r="AO20" i="70" s="1"/>
  <c r="AO21" i="70" s="1"/>
  <c r="AO22" i="70" s="1"/>
  <c r="AO23" i="70" s="1"/>
  <c r="AO24" i="70" s="1"/>
  <c r="AO25" i="70" s="1"/>
  <c r="AO26" i="70" s="1"/>
  <c r="AO27" i="70" s="1"/>
  <c r="S13" i="70"/>
  <c r="S14" i="70" s="1"/>
  <c r="S15" i="70" s="1"/>
  <c r="S16" i="70" s="1"/>
  <c r="S17" i="70" s="1"/>
  <c r="S18" i="70" s="1"/>
  <c r="S19" i="70" s="1"/>
  <c r="S20" i="70" s="1"/>
  <c r="S21" i="70" s="1"/>
  <c r="S22" i="70" s="1"/>
  <c r="S23" i="70" s="1"/>
  <c r="S24" i="70" s="1"/>
  <c r="S25" i="70" s="1"/>
  <c r="S26" i="70" s="1"/>
  <c r="S28" i="70" s="1"/>
  <c r="S29" i="70" s="1"/>
  <c r="S30" i="70" s="1"/>
  <c r="S31" i="70" s="1"/>
  <c r="P13" i="70"/>
  <c r="P14" i="70" s="1"/>
  <c r="P15" i="70" s="1"/>
  <c r="P16" i="70" s="1"/>
  <c r="P17" i="70" s="1"/>
  <c r="P18" i="70" s="1"/>
  <c r="P19" i="70" s="1"/>
  <c r="P20" i="70" s="1"/>
  <c r="P21" i="70" s="1"/>
  <c r="P22" i="70" s="1"/>
  <c r="P23" i="70" s="1"/>
  <c r="P24" i="70" s="1"/>
  <c r="P25" i="70" s="1"/>
  <c r="P26" i="70" s="1"/>
  <c r="P28" i="70" s="1"/>
  <c r="P29" i="70" s="1"/>
  <c r="P30" i="70" s="1"/>
  <c r="P31" i="70" s="1"/>
  <c r="I13" i="70"/>
  <c r="I14" i="70" s="1"/>
  <c r="I15" i="70" s="1"/>
  <c r="I16" i="70" s="1"/>
  <c r="I17" i="70" s="1"/>
  <c r="I18" i="70" s="1"/>
  <c r="I19" i="70" s="1"/>
  <c r="I20" i="70" s="1"/>
  <c r="I21" i="70" s="1"/>
  <c r="I22" i="70" s="1"/>
  <c r="I23" i="70" s="1"/>
  <c r="I24" i="70" s="1"/>
  <c r="I25" i="70" s="1"/>
  <c r="I26" i="70" s="1"/>
  <c r="I28" i="70" s="1"/>
  <c r="I29" i="70" s="1"/>
  <c r="I30" i="70" s="1"/>
  <c r="I31" i="70" s="1"/>
  <c r="X13" i="70"/>
  <c r="X14" i="70" s="1"/>
  <c r="X15" i="70" s="1"/>
  <c r="X16" i="70" s="1"/>
  <c r="X17" i="70" s="1"/>
  <c r="X18" i="70" s="1"/>
  <c r="X19" i="70" s="1"/>
  <c r="X20" i="70" s="1"/>
  <c r="X21" i="70" s="1"/>
  <c r="X22" i="70" s="1"/>
  <c r="X23" i="70" s="1"/>
  <c r="X24" i="70" s="1"/>
  <c r="X25" i="70" s="1"/>
  <c r="X26" i="70" s="1"/>
  <c r="X28" i="70" s="1"/>
  <c r="X29" i="70" s="1"/>
  <c r="X30" i="70" s="1"/>
  <c r="X31" i="70" s="1"/>
  <c r="AJ13" i="70"/>
  <c r="AJ14" i="70" s="1"/>
  <c r="AJ15" i="70" s="1"/>
  <c r="AJ16" i="70" s="1"/>
  <c r="AJ17" i="70" s="1"/>
  <c r="AJ18" i="70" s="1"/>
  <c r="AJ19" i="70" s="1"/>
  <c r="AJ20" i="70" s="1"/>
  <c r="AJ21" i="70" s="1"/>
  <c r="AJ22" i="70" s="1"/>
  <c r="AJ23" i="70" s="1"/>
  <c r="AJ24" i="70" s="1"/>
  <c r="AJ25" i="70" s="1"/>
  <c r="AJ26" i="70" s="1"/>
  <c r="AJ28" i="70" s="1"/>
  <c r="AJ29" i="70" s="1"/>
  <c r="AJ30" i="70" s="1"/>
  <c r="AJ31" i="70" s="1"/>
  <c r="U13" i="70"/>
  <c r="U14" i="70" s="1"/>
  <c r="U15" i="70" s="1"/>
  <c r="U16" i="70" s="1"/>
  <c r="U17" i="70" s="1"/>
  <c r="U18" i="70" s="1"/>
  <c r="U19" i="70" s="1"/>
  <c r="U20" i="70" s="1"/>
  <c r="U21" i="70" s="1"/>
  <c r="U22" i="70" s="1"/>
  <c r="U23" i="70" s="1"/>
  <c r="U24" i="70" s="1"/>
  <c r="U25" i="70" s="1"/>
  <c r="U26" i="70" s="1"/>
  <c r="U28" i="70" s="1"/>
  <c r="U29" i="70" s="1"/>
  <c r="U30" i="70" s="1"/>
  <c r="U31" i="70" s="1"/>
  <c r="AH13" i="70"/>
  <c r="AH14" i="70" s="1"/>
  <c r="AH15" i="70" s="1"/>
  <c r="AH16" i="70" s="1"/>
  <c r="AH17" i="70" s="1"/>
  <c r="AH18" i="70" s="1"/>
  <c r="AH19" i="70" s="1"/>
  <c r="AH20" i="70" s="1"/>
  <c r="AH21" i="70" s="1"/>
  <c r="AH22" i="70" s="1"/>
  <c r="AH23" i="70" s="1"/>
  <c r="AH24" i="70" s="1"/>
  <c r="AH25" i="70" s="1"/>
  <c r="AH26" i="70" s="1"/>
  <c r="AH28" i="70" s="1"/>
  <c r="AH29" i="70" s="1"/>
  <c r="AH30" i="70" s="1"/>
  <c r="AH31" i="70" s="1"/>
  <c r="J13" i="70"/>
  <c r="J14" i="70" s="1"/>
  <c r="J15" i="70" s="1"/>
  <c r="J16" i="70" s="1"/>
  <c r="J17" i="70" s="1"/>
  <c r="J18" i="70" s="1"/>
  <c r="J19" i="70" s="1"/>
  <c r="J20" i="70" s="1"/>
  <c r="J21" i="70" s="1"/>
  <c r="J22" i="70" s="1"/>
  <c r="J23" i="70" s="1"/>
  <c r="J24" i="70" s="1"/>
  <c r="J25" i="70" s="1"/>
  <c r="J26" i="70" s="1"/>
  <c r="J28" i="70" s="1"/>
  <c r="J29" i="70" s="1"/>
  <c r="J30" i="70" s="1"/>
  <c r="J31" i="70" s="1"/>
  <c r="R13" i="70"/>
  <c r="R14" i="70" s="1"/>
  <c r="R15" i="70" s="1"/>
  <c r="R16" i="70" s="1"/>
  <c r="R17" i="70" s="1"/>
  <c r="R18" i="70" s="1"/>
  <c r="R19" i="70" s="1"/>
  <c r="R20" i="70" s="1"/>
  <c r="R21" i="70" s="1"/>
  <c r="R22" i="70" s="1"/>
  <c r="R23" i="70" s="1"/>
  <c r="R24" i="70" s="1"/>
  <c r="R25" i="70" s="1"/>
  <c r="R26" i="70" s="1"/>
  <c r="R28" i="70" s="1"/>
  <c r="R29" i="70" s="1"/>
  <c r="R30" i="70" s="1"/>
  <c r="R31" i="70" s="1"/>
  <c r="AB13" i="70"/>
  <c r="AB14" i="70" s="1"/>
  <c r="AB15" i="70" s="1"/>
  <c r="AB16" i="70" s="1"/>
  <c r="AB17" i="70" s="1"/>
  <c r="AB18" i="70" s="1"/>
  <c r="AB19" i="70" s="1"/>
  <c r="AB20" i="70" s="1"/>
  <c r="AB21" i="70" s="1"/>
  <c r="AB22" i="70" s="1"/>
  <c r="AB23" i="70" s="1"/>
  <c r="AB24" i="70" s="1"/>
  <c r="AB25" i="70" s="1"/>
  <c r="AB26" i="70" s="1"/>
  <c r="AB28" i="70" s="1"/>
  <c r="AB29" i="70" s="1"/>
  <c r="AB30" i="70" s="1"/>
  <c r="AB31" i="70" s="1"/>
  <c r="AK13" i="70"/>
  <c r="AK14" i="70" s="1"/>
  <c r="AK15" i="70" s="1"/>
  <c r="AK16" i="70" s="1"/>
  <c r="AK17" i="70" s="1"/>
  <c r="AK18" i="70" s="1"/>
  <c r="AK19" i="70" s="1"/>
  <c r="AK20" i="70" s="1"/>
  <c r="AK21" i="70" s="1"/>
  <c r="AK22" i="70" s="1"/>
  <c r="AK23" i="70" s="1"/>
  <c r="AK24" i="70" s="1"/>
  <c r="AK25" i="70" s="1"/>
  <c r="AK26" i="70" s="1"/>
  <c r="AK28" i="70" s="1"/>
  <c r="AK29" i="70" s="1"/>
  <c r="AK30" i="70" s="1"/>
  <c r="AK31" i="70" s="1"/>
  <c r="AN13" i="70"/>
  <c r="AN14" i="70" s="1"/>
  <c r="AN15" i="70" s="1"/>
  <c r="AN16" i="70" s="1"/>
  <c r="AN17" i="70" s="1"/>
  <c r="AN18" i="70" s="1"/>
  <c r="AN19" i="70" s="1"/>
  <c r="AN20" i="70" s="1"/>
  <c r="AN21" i="70" s="1"/>
  <c r="AN22" i="70" s="1"/>
  <c r="AN23" i="70" s="1"/>
  <c r="AN24" i="70" s="1"/>
  <c r="AN25" i="70" s="1"/>
  <c r="AN26" i="70" s="1"/>
  <c r="AN27" i="70" s="1"/>
  <c r="S58" i="70"/>
  <c r="S59" i="70" s="1"/>
  <c r="S60" i="70" s="1"/>
  <c r="S61" i="70" s="1"/>
  <c r="AG85" i="70"/>
  <c r="AG86" i="70" s="1"/>
  <c r="AG87" i="70" s="1"/>
  <c r="K42" i="70"/>
  <c r="K43" i="70" s="1"/>
  <c r="L85" i="70"/>
  <c r="L86" i="70" s="1"/>
  <c r="L87" i="70" s="1"/>
  <c r="R58" i="70"/>
  <c r="R59" i="70" s="1"/>
  <c r="R60" i="70" s="1"/>
  <c r="R61" i="70" s="1"/>
  <c r="AB58" i="70"/>
  <c r="AB59" i="70" s="1"/>
  <c r="AB60" i="70" s="1"/>
  <c r="AB61" i="70" s="1"/>
  <c r="AJ85" i="70"/>
  <c r="AJ86" i="70" s="1"/>
  <c r="AJ87" i="70" s="1"/>
  <c r="N58" i="70"/>
  <c r="N59" i="70" s="1"/>
  <c r="N60" i="70" s="1"/>
  <c r="N61" i="70" s="1"/>
  <c r="Y58" i="70"/>
  <c r="Y59" i="70" s="1"/>
  <c r="Y60" i="70" s="1"/>
  <c r="Y61" i="70" s="1"/>
  <c r="AK56" i="70"/>
  <c r="AK57" i="70" s="1"/>
  <c r="AK58" i="70" s="1"/>
  <c r="AK59" i="70" s="1"/>
  <c r="AK60" i="70" s="1"/>
  <c r="AK61" i="70" s="1"/>
  <c r="P58" i="70"/>
  <c r="P59" i="70" s="1"/>
  <c r="P60" i="70" s="1"/>
  <c r="P61" i="70" s="1"/>
  <c r="T58" i="70"/>
  <c r="T59" i="70" s="1"/>
  <c r="T60" i="70" s="1"/>
  <c r="T61" i="70" s="1"/>
  <c r="Z58" i="70"/>
  <c r="Z59" i="70" s="1"/>
  <c r="Z60" i="70" s="1"/>
  <c r="Z61" i="70" s="1"/>
  <c r="AD85" i="70"/>
  <c r="AD86" i="70" s="1"/>
  <c r="AD87" i="70" s="1"/>
  <c r="AH56" i="70"/>
  <c r="AH57" i="70" s="1"/>
  <c r="AH58" i="70" s="1"/>
  <c r="AH59" i="70" s="1"/>
  <c r="AH60" i="70" s="1"/>
  <c r="AH61" i="70" s="1"/>
  <c r="H76" i="70"/>
  <c r="H77" i="70" s="1"/>
  <c r="H78" i="70" s="1"/>
  <c r="H79" i="70" s="1"/>
  <c r="V85" i="70"/>
  <c r="V86" i="70" s="1"/>
  <c r="V87" i="70" s="1"/>
  <c r="K56" i="70"/>
  <c r="K57" i="70" s="1"/>
  <c r="K58" i="70" s="1"/>
  <c r="K59" i="70" s="1"/>
  <c r="K60" i="70" s="1"/>
  <c r="K61" i="70" s="1"/>
  <c r="Q58" i="70"/>
  <c r="Q59" i="70" s="1"/>
  <c r="Q60" i="70" s="1"/>
  <c r="Q61" i="70" s="1"/>
  <c r="U58" i="70"/>
  <c r="U59" i="70" s="1"/>
  <c r="U60" i="70" s="1"/>
  <c r="U61" i="70" s="1"/>
  <c r="AA85" i="70"/>
  <c r="AA86" i="70" s="1"/>
  <c r="AA87" i="70" s="1"/>
  <c r="AE56" i="70"/>
  <c r="AE57" i="70" s="1"/>
  <c r="AE58" i="70" s="1"/>
  <c r="AE59" i="70" s="1"/>
  <c r="AE60" i="70" s="1"/>
  <c r="AE61" i="70" s="1"/>
  <c r="J85" i="70"/>
  <c r="J86" i="70" s="1"/>
  <c r="J87" i="70" s="1"/>
  <c r="M76" i="70"/>
  <c r="M77" i="70" s="1"/>
  <c r="M78" i="70" s="1"/>
  <c r="M79" i="70" s="1"/>
  <c r="AO76" i="70" l="1"/>
  <c r="AO77" i="70" s="1"/>
  <c r="AO78" i="70" s="1"/>
  <c r="AO79" i="70" s="1"/>
  <c r="N40" i="70"/>
  <c r="N41" i="70" s="1"/>
  <c r="N42" i="70" s="1"/>
  <c r="N43" i="70" s="1"/>
  <c r="AT40" i="70"/>
  <c r="AT41" i="70" s="1"/>
  <c r="AT42" i="70" s="1"/>
  <c r="AT43" i="70" s="1"/>
  <c r="AU40" i="70"/>
  <c r="AU41" i="70" s="1"/>
  <c r="AU42" i="70" s="1"/>
  <c r="AU43" i="70" s="1"/>
  <c r="AG40" i="70"/>
  <c r="AG41" i="70" s="1"/>
  <c r="AG42" i="70" s="1"/>
  <c r="AG43" i="70" s="1"/>
  <c r="AS40" i="70"/>
  <c r="AS41" i="70" s="1"/>
  <c r="AS42" i="70" s="1"/>
  <c r="AS43" i="70" s="1"/>
  <c r="AY40" i="70"/>
  <c r="AY41" i="70" s="1"/>
  <c r="AY42" i="70" s="1"/>
  <c r="AY43" i="70" s="1"/>
  <c r="AV40" i="70"/>
  <c r="AV41" i="70" s="1"/>
  <c r="AV42" i="70" s="1"/>
  <c r="AV43" i="70" s="1"/>
  <c r="AW40" i="70"/>
  <c r="AW41" i="70" s="1"/>
  <c r="AW42" i="70" s="1"/>
  <c r="AW43" i="70" s="1"/>
  <c r="AR40" i="70"/>
  <c r="AR41" i="70" s="1"/>
  <c r="AR42" i="70" s="1"/>
  <c r="AX40" i="70"/>
  <c r="AX41" i="70" s="1"/>
  <c r="AX42" i="70" s="1"/>
  <c r="AX43" i="70" s="1"/>
  <c r="H40" i="70"/>
  <c r="H41" i="70" s="1"/>
  <c r="H42" i="70" s="1"/>
  <c r="H43" i="70" s="1"/>
  <c r="I32" i="70"/>
  <c r="I33" i="70" s="1"/>
  <c r="I34" i="70" s="1"/>
  <c r="I35" i="70" s="1"/>
  <c r="I36" i="70" s="1"/>
  <c r="I37" i="70" s="1"/>
  <c r="I38" i="70" s="1"/>
  <c r="I39" i="70" s="1"/>
  <c r="AH32" i="70"/>
  <c r="AH33" i="70" s="1"/>
  <c r="AH34" i="70" s="1"/>
  <c r="AH35" i="70" s="1"/>
  <c r="AH36" i="70" s="1"/>
  <c r="AH37" i="70" s="1"/>
  <c r="AH38" i="70" s="1"/>
  <c r="AH39" i="70" s="1"/>
  <c r="P32" i="70"/>
  <c r="P33" i="70" s="1"/>
  <c r="P34" i="70" s="1"/>
  <c r="P35" i="70" s="1"/>
  <c r="P36" i="70" s="1"/>
  <c r="P37" i="70" s="1"/>
  <c r="P38" i="70" s="1"/>
  <c r="P39" i="70" s="1"/>
  <c r="T32" i="70"/>
  <c r="T33" i="70" s="1"/>
  <c r="T34" i="70" s="1"/>
  <c r="T35" i="70" s="1"/>
  <c r="T36" i="70" s="1"/>
  <c r="T37" i="70" s="1"/>
  <c r="T38" i="70" s="1"/>
  <c r="T39" i="70" s="1"/>
  <c r="J32" i="70"/>
  <c r="J33" i="70" s="1"/>
  <c r="J34" i="70" s="1"/>
  <c r="J35" i="70" s="1"/>
  <c r="J36" i="70" s="1"/>
  <c r="J37" i="70" s="1"/>
  <c r="J38" i="70" s="1"/>
  <c r="J39" i="70" s="1"/>
  <c r="AE62" i="70"/>
  <c r="AE63" i="70" s="1"/>
  <c r="AE64" i="70" s="1"/>
  <c r="AE65" i="70" s="1"/>
  <c r="AE66" i="70" s="1"/>
  <c r="AE68" i="70" s="1"/>
  <c r="AE69" i="70" s="1"/>
  <c r="AE70" i="70" s="1"/>
  <c r="AE71" i="70" s="1"/>
  <c r="AE72" i="70" s="1"/>
  <c r="AE73" i="70" s="1"/>
  <c r="AE74" i="70" s="1"/>
  <c r="AE75" i="70" s="1"/>
  <c r="AE76" i="70" s="1"/>
  <c r="AE77" i="70" s="1"/>
  <c r="AE78" i="70" s="1"/>
  <c r="AE79" i="70" s="1"/>
  <c r="AE80" i="70" s="1"/>
  <c r="AE81" i="70" s="1"/>
  <c r="U32" i="70"/>
  <c r="U33" i="70" s="1"/>
  <c r="U34" i="70" s="1"/>
  <c r="U35" i="70" s="1"/>
  <c r="U36" i="70" s="1"/>
  <c r="U37" i="70" s="1"/>
  <c r="U38" i="70" s="1"/>
  <c r="U39" i="70" s="1"/>
  <c r="S32" i="70"/>
  <c r="S33" i="70" s="1"/>
  <c r="S34" i="70" s="1"/>
  <c r="S35" i="70" s="1"/>
  <c r="S36" i="70" s="1"/>
  <c r="S37" i="70" s="1"/>
  <c r="S38" i="70" s="1"/>
  <c r="S39" i="70" s="1"/>
  <c r="M32" i="70"/>
  <c r="M33" i="70" s="1"/>
  <c r="M34" i="70" s="1"/>
  <c r="M35" i="70" s="1"/>
  <c r="M36" i="70" s="1"/>
  <c r="M37" i="70" s="1"/>
  <c r="M38" i="70" s="1"/>
  <c r="M39" i="70" s="1"/>
  <c r="T62" i="70"/>
  <c r="T63" i="70" s="1"/>
  <c r="T64" i="70" s="1"/>
  <c r="T65" i="70" s="1"/>
  <c r="T66" i="70" s="1"/>
  <c r="T68" i="70" s="1"/>
  <c r="T69" i="70" s="1"/>
  <c r="T70" i="70" s="1"/>
  <c r="T71" i="70" s="1"/>
  <c r="T72" i="70" s="1"/>
  <c r="T73" i="70" s="1"/>
  <c r="T74" i="70" s="1"/>
  <c r="T75" i="70" s="1"/>
  <c r="T76" i="70" s="1"/>
  <c r="T77" i="70" s="1"/>
  <c r="T78" i="70" s="1"/>
  <c r="T79" i="70" s="1"/>
  <c r="T80" i="70" s="1"/>
  <c r="T81" i="70" s="1"/>
  <c r="AB62" i="70"/>
  <c r="AB63" i="70" s="1"/>
  <c r="AB64" i="70" s="1"/>
  <c r="AB65" i="70" s="1"/>
  <c r="AB66" i="70" s="1"/>
  <c r="AB68" i="70" s="1"/>
  <c r="AB69" i="70" s="1"/>
  <c r="AB70" i="70" s="1"/>
  <c r="AB71" i="70" s="1"/>
  <c r="AB72" i="70" s="1"/>
  <c r="AB73" i="70" s="1"/>
  <c r="AB74" i="70" s="1"/>
  <c r="AB75" i="70" s="1"/>
  <c r="AB76" i="70" s="1"/>
  <c r="AB77" i="70" s="1"/>
  <c r="AB78" i="70" s="1"/>
  <c r="AB79" i="70" s="1"/>
  <c r="AB80" i="70" s="1"/>
  <c r="AB81" i="70" s="1"/>
  <c r="AH62" i="70"/>
  <c r="AH63" i="70" s="1"/>
  <c r="AH64" i="70" s="1"/>
  <c r="AH65" i="70" s="1"/>
  <c r="AH66" i="70" s="1"/>
  <c r="AH68" i="70" s="1"/>
  <c r="AH69" i="70" s="1"/>
  <c r="AH70" i="70" s="1"/>
  <c r="AH71" i="70" s="1"/>
  <c r="AH72" i="70" s="1"/>
  <c r="AH73" i="70" s="1"/>
  <c r="AH74" i="70" s="1"/>
  <c r="AH75" i="70" s="1"/>
  <c r="AH76" i="70" s="1"/>
  <c r="AH77" i="70" s="1"/>
  <c r="AH78" i="70" s="1"/>
  <c r="AH79" i="70" s="1"/>
  <c r="AH80" i="70" s="1"/>
  <c r="AH81" i="70" s="1"/>
  <c r="Y62" i="70"/>
  <c r="Y63" i="70" s="1"/>
  <c r="Y64" i="70" s="1"/>
  <c r="Y65" i="70" s="1"/>
  <c r="Y66" i="70" s="1"/>
  <c r="Y68" i="70" s="1"/>
  <c r="Y69" i="70" s="1"/>
  <c r="Y70" i="70" s="1"/>
  <c r="Y71" i="70" s="1"/>
  <c r="Y72" i="70" s="1"/>
  <c r="Y73" i="70" s="1"/>
  <c r="Y74" i="70" s="1"/>
  <c r="Y75" i="70" s="1"/>
  <c r="Y76" i="70" s="1"/>
  <c r="Y77" i="70" s="1"/>
  <c r="Y78" i="70" s="1"/>
  <c r="Y79" i="70" s="1"/>
  <c r="Y80" i="70" s="1"/>
  <c r="Y81" i="70" s="1"/>
  <c r="AK32" i="70"/>
  <c r="AK33" i="70" s="1"/>
  <c r="AK34" i="70" s="1"/>
  <c r="AK35" i="70" s="1"/>
  <c r="AK36" i="70" s="1"/>
  <c r="AK37" i="70" s="1"/>
  <c r="AK38" i="70" s="1"/>
  <c r="AK39" i="70" s="1"/>
  <c r="AE32" i="70"/>
  <c r="AE33" i="70" s="1"/>
  <c r="AE34" i="70" s="1"/>
  <c r="AE35" i="70" s="1"/>
  <c r="AE36" i="70" s="1"/>
  <c r="AE37" i="70" s="1"/>
  <c r="AE38" i="70" s="1"/>
  <c r="AE39" i="70" s="1"/>
  <c r="P62" i="70"/>
  <c r="P63" i="70" s="1"/>
  <c r="P64" i="70" s="1"/>
  <c r="P65" i="70" s="1"/>
  <c r="P66" i="70" s="1"/>
  <c r="P68" i="70" s="1"/>
  <c r="P69" i="70" s="1"/>
  <c r="P70" i="70" s="1"/>
  <c r="P71" i="70" s="1"/>
  <c r="P72" i="70" s="1"/>
  <c r="P73" i="70" s="1"/>
  <c r="P74" i="70" s="1"/>
  <c r="P75" i="70" s="1"/>
  <c r="P76" i="70" s="1"/>
  <c r="P77" i="70" s="1"/>
  <c r="P78" i="70" s="1"/>
  <c r="P79" i="70" s="1"/>
  <c r="P80" i="70" s="1"/>
  <c r="P81" i="70" s="1"/>
  <c r="AK62" i="70"/>
  <c r="AK63" i="70" s="1"/>
  <c r="AK64" i="70" s="1"/>
  <c r="AK65" i="70" s="1"/>
  <c r="AK66" i="70" s="1"/>
  <c r="AK68" i="70" s="1"/>
  <c r="AK69" i="70" s="1"/>
  <c r="AK70" i="70" s="1"/>
  <c r="AK71" i="70" s="1"/>
  <c r="AK72" i="70" s="1"/>
  <c r="AK73" i="70" s="1"/>
  <c r="AK74" i="70" s="1"/>
  <c r="AK75" i="70" s="1"/>
  <c r="AK76" i="70" s="1"/>
  <c r="AK77" i="70" s="1"/>
  <c r="AK78" i="70" s="1"/>
  <c r="AK79" i="70" s="1"/>
  <c r="AK80" i="70" s="1"/>
  <c r="AK81" i="70" s="1"/>
  <c r="U62" i="70"/>
  <c r="U63" i="70" s="1"/>
  <c r="U64" i="70" s="1"/>
  <c r="U65" i="70" s="1"/>
  <c r="U66" i="70" s="1"/>
  <c r="U68" i="70" s="1"/>
  <c r="U69" i="70" s="1"/>
  <c r="U70" i="70" s="1"/>
  <c r="U71" i="70" s="1"/>
  <c r="U72" i="70" s="1"/>
  <c r="U73" i="70" s="1"/>
  <c r="U74" i="70" s="1"/>
  <c r="U75" i="70" s="1"/>
  <c r="U76" i="70" s="1"/>
  <c r="U77" i="70" s="1"/>
  <c r="U78" i="70" s="1"/>
  <c r="U79" i="70" s="1"/>
  <c r="U80" i="70" s="1"/>
  <c r="U81" i="70" s="1"/>
  <c r="AB32" i="70"/>
  <c r="AB33" i="70" s="1"/>
  <c r="AB34" i="70" s="1"/>
  <c r="AB35" i="70" s="1"/>
  <c r="AB36" i="70" s="1"/>
  <c r="AB37" i="70" s="1"/>
  <c r="AB38" i="70" s="1"/>
  <c r="AB39" i="70" s="1"/>
  <c r="AJ32" i="70"/>
  <c r="AJ33" i="70" s="1"/>
  <c r="AJ34" i="70" s="1"/>
  <c r="AJ35" i="70" s="1"/>
  <c r="AJ36" i="70" s="1"/>
  <c r="AJ37" i="70" s="1"/>
  <c r="AJ38" i="70" s="1"/>
  <c r="AJ39" i="70" s="1"/>
  <c r="V32" i="70"/>
  <c r="V33" i="70" s="1"/>
  <c r="V34" i="70" s="1"/>
  <c r="V35" i="70" s="1"/>
  <c r="V36" i="70" s="1"/>
  <c r="V37" i="70" s="1"/>
  <c r="V38" i="70" s="1"/>
  <c r="V39" i="70" s="1"/>
  <c r="K62" i="70"/>
  <c r="K63" i="70" s="1"/>
  <c r="K64" i="70" s="1"/>
  <c r="K65" i="70" s="1"/>
  <c r="K66" i="70" s="1"/>
  <c r="K68" i="70" s="1"/>
  <c r="K69" i="70" s="1"/>
  <c r="K70" i="70" s="1"/>
  <c r="K71" i="70" s="1"/>
  <c r="K72" i="70" s="1"/>
  <c r="K73" i="70" s="1"/>
  <c r="K74" i="70" s="1"/>
  <c r="K75" i="70" s="1"/>
  <c r="K76" i="70" s="1"/>
  <c r="K77" i="70" s="1"/>
  <c r="K78" i="70" s="1"/>
  <c r="K79" i="70" s="1"/>
  <c r="S62" i="70"/>
  <c r="S63" i="70" s="1"/>
  <c r="S64" i="70" s="1"/>
  <c r="S65" i="70" s="1"/>
  <c r="S66" i="70" s="1"/>
  <c r="S68" i="70" s="1"/>
  <c r="S69" i="70" s="1"/>
  <c r="S70" i="70" s="1"/>
  <c r="S71" i="70" s="1"/>
  <c r="S72" i="70" s="1"/>
  <c r="S73" i="70" s="1"/>
  <c r="S74" i="70" s="1"/>
  <c r="S75" i="70" s="1"/>
  <c r="S76" i="70" s="1"/>
  <c r="S77" i="70" s="1"/>
  <c r="S78" i="70" s="1"/>
  <c r="S79" i="70" s="1"/>
  <c r="S80" i="70" s="1"/>
  <c r="S81" i="70" s="1"/>
  <c r="R62" i="70"/>
  <c r="R63" i="70" s="1"/>
  <c r="R64" i="70" s="1"/>
  <c r="R65" i="70" s="1"/>
  <c r="R66" i="70" s="1"/>
  <c r="R68" i="70" s="1"/>
  <c r="R69" i="70" s="1"/>
  <c r="R70" i="70" s="1"/>
  <c r="R71" i="70" s="1"/>
  <c r="R72" i="70" s="1"/>
  <c r="R73" i="70" s="1"/>
  <c r="R74" i="70" s="1"/>
  <c r="R75" i="70" s="1"/>
  <c r="R76" i="70" s="1"/>
  <c r="R77" i="70" s="1"/>
  <c r="R78" i="70" s="1"/>
  <c r="R79" i="70" s="1"/>
  <c r="R80" i="70" s="1"/>
  <c r="R81" i="70" s="1"/>
  <c r="N62" i="70"/>
  <c r="N63" i="70" s="1"/>
  <c r="N64" i="70" s="1"/>
  <c r="N65" i="70" s="1"/>
  <c r="N66" i="70" s="1"/>
  <c r="N68" i="70" s="1"/>
  <c r="N69" i="70" s="1"/>
  <c r="N70" i="70" s="1"/>
  <c r="N71" i="70" s="1"/>
  <c r="N72" i="70" s="1"/>
  <c r="N73" i="70" s="1"/>
  <c r="N74" i="70" s="1"/>
  <c r="N75" i="70" s="1"/>
  <c r="N76" i="70" s="1"/>
  <c r="N77" i="70" s="1"/>
  <c r="N78" i="70" s="1"/>
  <c r="N79" i="70" s="1"/>
  <c r="N80" i="70" s="1"/>
  <c r="N81" i="70" s="1"/>
  <c r="Q62" i="70"/>
  <c r="Q63" i="70" s="1"/>
  <c r="Q64" i="70" s="1"/>
  <c r="Q65" i="70" s="1"/>
  <c r="Q66" i="70" s="1"/>
  <c r="Q68" i="70" s="1"/>
  <c r="Q69" i="70" s="1"/>
  <c r="Q70" i="70" s="1"/>
  <c r="Q71" i="70" s="1"/>
  <c r="Q72" i="70" s="1"/>
  <c r="Q73" i="70" s="1"/>
  <c r="Q74" i="70" s="1"/>
  <c r="Q75" i="70" s="1"/>
  <c r="Q76" i="70" s="1"/>
  <c r="Q77" i="70" s="1"/>
  <c r="Q78" i="70" s="1"/>
  <c r="Q79" i="70" s="1"/>
  <c r="Q80" i="70" s="1"/>
  <c r="Q81" i="70" s="1"/>
  <c r="Z62" i="70"/>
  <c r="Z63" i="70" s="1"/>
  <c r="Z64" i="70" s="1"/>
  <c r="Z65" i="70" s="1"/>
  <c r="Z66" i="70" s="1"/>
  <c r="Z68" i="70" s="1"/>
  <c r="Z69" i="70" s="1"/>
  <c r="Z70" i="70" s="1"/>
  <c r="Z71" i="70" s="1"/>
  <c r="Z72" i="70" s="1"/>
  <c r="Z73" i="70" s="1"/>
  <c r="Z74" i="70" s="1"/>
  <c r="Z75" i="70" s="1"/>
  <c r="Z76" i="70" s="1"/>
  <c r="R32" i="70"/>
  <c r="R33" i="70" s="1"/>
  <c r="R34" i="70" s="1"/>
  <c r="R35" i="70" s="1"/>
  <c r="R36" i="70" s="1"/>
  <c r="R37" i="70" s="1"/>
  <c r="R38" i="70" s="1"/>
  <c r="R39" i="70" s="1"/>
  <c r="X32" i="70"/>
  <c r="X33" i="70" s="1"/>
  <c r="X34" i="70" s="1"/>
  <c r="X35" i="70" s="1"/>
  <c r="X36" i="70" s="1"/>
  <c r="X37" i="70" s="1"/>
  <c r="X38" i="70" s="1"/>
  <c r="X39" i="70" s="1"/>
  <c r="H80" i="70"/>
  <c r="H81" i="70" s="1"/>
  <c r="I80" i="70"/>
  <c r="I81" i="70" s="1"/>
  <c r="M80" i="70"/>
  <c r="M81" i="70" s="1"/>
  <c r="AO80" i="70" l="1"/>
  <c r="AO81" i="70" s="1"/>
  <c r="AO83" i="70" s="1"/>
  <c r="AO84" i="70" s="1"/>
  <c r="T40" i="70"/>
  <c r="T41" i="70" s="1"/>
  <c r="T42" i="70" s="1"/>
  <c r="T43" i="70" s="1"/>
  <c r="V40" i="70"/>
  <c r="V41" i="70" s="1"/>
  <c r="V42" i="70" s="1"/>
  <c r="V43" i="70" s="1"/>
  <c r="X40" i="70"/>
  <c r="X41" i="70" s="1"/>
  <c r="X42" i="70" s="1"/>
  <c r="X43" i="70" s="1"/>
  <c r="I40" i="70"/>
  <c r="I41" i="70" s="1"/>
  <c r="I42" i="70" s="1"/>
  <c r="I43" i="70" s="1"/>
  <c r="J40" i="70"/>
  <c r="J41" i="70" s="1"/>
  <c r="J42" i="70" s="1"/>
  <c r="J43" i="70" s="1"/>
  <c r="AE40" i="70"/>
  <c r="AE41" i="70" s="1"/>
  <c r="AE42" i="70" s="1"/>
  <c r="AE43" i="70" s="1"/>
  <c r="M40" i="70"/>
  <c r="M41" i="70" s="1"/>
  <c r="M42" i="70" s="1"/>
  <c r="M43" i="70" s="1"/>
  <c r="AJ40" i="70"/>
  <c r="AJ41" i="70" s="1"/>
  <c r="AJ42" i="70" s="1"/>
  <c r="AJ43" i="70" s="1"/>
  <c r="AB40" i="70"/>
  <c r="AB41" i="70" s="1"/>
  <c r="AB42" i="70" s="1"/>
  <c r="AB43" i="70" s="1"/>
  <c r="AK40" i="70"/>
  <c r="AK41" i="70" s="1"/>
  <c r="AK42" i="70" s="1"/>
  <c r="AK43" i="70" s="1"/>
  <c r="S40" i="70"/>
  <c r="S41" i="70" s="1"/>
  <c r="S42" i="70" s="1"/>
  <c r="S43" i="70" s="1"/>
  <c r="P40" i="70"/>
  <c r="P41" i="70" s="1"/>
  <c r="P42" i="70" s="1"/>
  <c r="P43" i="70" s="1"/>
  <c r="R40" i="70"/>
  <c r="R41" i="70" s="1"/>
  <c r="R42" i="70" s="1"/>
  <c r="R43" i="70" s="1"/>
  <c r="U40" i="70"/>
  <c r="U41" i="70" s="1"/>
  <c r="U42" i="70" s="1"/>
  <c r="U43" i="70" s="1"/>
  <c r="AH40" i="70"/>
  <c r="AH41" i="70" s="1"/>
  <c r="AH42" i="70" s="1"/>
  <c r="AH43" i="70" s="1"/>
  <c r="Y83" i="70"/>
  <c r="Y84" i="70" s="1"/>
  <c r="Y85" i="70" s="1"/>
  <c r="Y86" i="70" s="1"/>
  <c r="Y87" i="70" s="1"/>
  <c r="AE83" i="70"/>
  <c r="AE84" i="70" s="1"/>
  <c r="AE85" i="70" s="1"/>
  <c r="AE86" i="70" s="1"/>
  <c r="AE87" i="70" s="1"/>
  <c r="AK83" i="70"/>
  <c r="AK84" i="70" s="1"/>
  <c r="AK85" i="70" s="1"/>
  <c r="AK86" i="70" s="1"/>
  <c r="AK87" i="70" s="1"/>
  <c r="U83" i="70"/>
  <c r="U84" i="70" s="1"/>
  <c r="U85" i="70" s="1"/>
  <c r="U86" i="70" s="1"/>
  <c r="U87" i="70" s="1"/>
  <c r="R83" i="70"/>
  <c r="R84" i="70" s="1"/>
  <c r="R85" i="70" s="1"/>
  <c r="R86" i="70" s="1"/>
  <c r="R87" i="70" s="1"/>
  <c r="P83" i="70"/>
  <c r="P84" i="70" s="1"/>
  <c r="P85" i="70" s="1"/>
  <c r="P86" i="70" s="1"/>
  <c r="P87" i="70" s="1"/>
  <c r="I83" i="70"/>
  <c r="I84" i="70" s="1"/>
  <c r="I85" i="70" s="1"/>
  <c r="I86" i="70" s="1"/>
  <c r="I87" i="70" s="1"/>
  <c r="M83" i="70"/>
  <c r="M84" i="70" s="1"/>
  <c r="M85" i="70" s="1"/>
  <c r="M86" i="70" s="1"/>
  <c r="M87" i="70" s="1"/>
  <c r="Q83" i="70"/>
  <c r="Q84" i="70" s="1"/>
  <c r="Q85" i="70" s="1"/>
  <c r="Q86" i="70" s="1"/>
  <c r="Q87" i="70" s="1"/>
  <c r="AH83" i="70"/>
  <c r="AH84" i="70" s="1"/>
  <c r="AH85" i="70" s="1"/>
  <c r="AH86" i="70" s="1"/>
  <c r="AH87" i="70" s="1"/>
  <c r="S83" i="70"/>
  <c r="S84" i="70" s="1"/>
  <c r="S85" i="70" s="1"/>
  <c r="S86" i="70" s="1"/>
  <c r="S87" i="70" s="1"/>
  <c r="AB83" i="70"/>
  <c r="AB84" i="70" s="1"/>
  <c r="AB85" i="70" s="1"/>
  <c r="AB86" i="70" s="1"/>
  <c r="AB87" i="70" s="1"/>
  <c r="N83" i="70"/>
  <c r="N84" i="70" s="1"/>
  <c r="N85" i="70" s="1"/>
  <c r="N86" i="70" s="1"/>
  <c r="N87" i="70" s="1"/>
  <c r="T83" i="70"/>
  <c r="T84" i="70" s="1"/>
  <c r="T85" i="70" s="1"/>
  <c r="T86" i="70" s="1"/>
  <c r="T87" i="70" s="1"/>
  <c r="H83" i="70"/>
  <c r="H84" i="70" s="1"/>
  <c r="H85" i="70" s="1"/>
  <c r="H86" i="70" s="1"/>
  <c r="H87" i="70" s="1"/>
  <c r="K80" i="70"/>
  <c r="K81" i="70" s="1"/>
  <c r="AO85" i="70" l="1"/>
  <c r="AO86" i="70" s="1"/>
  <c r="AO87" i="70" s="1"/>
  <c r="K83" i="70"/>
  <c r="K84" i="70" s="1"/>
  <c r="K85" i="70" s="1"/>
  <c r="K86" i="70" s="1"/>
  <c r="K87" i="70" s="1"/>
  <c r="O51" i="60"/>
  <c r="N51" i="60"/>
  <c r="L51" i="60"/>
  <c r="L52" i="60" l="1"/>
  <c r="L53" i="60" s="1"/>
  <c r="L54" i="60" s="1"/>
  <c r="L55" i="60" s="1"/>
  <c r="L56" i="60" s="1"/>
  <c r="L57" i="60" s="1"/>
  <c r="L58" i="60" s="1"/>
  <c r="L59" i="60" s="1"/>
  <c r="L60" i="60" s="1"/>
  <c r="L61" i="60" s="1"/>
  <c r="L62" i="60" s="1"/>
  <c r="L63" i="60" s="1"/>
  <c r="L64" i="60" s="1"/>
  <c r="L65" i="60" s="1"/>
  <c r="L66" i="60" s="1"/>
  <c r="L67" i="60" s="1"/>
  <c r="L68" i="60" s="1"/>
  <c r="L72" i="60" s="1"/>
  <c r="L73" i="60" s="1"/>
  <c r="L74" i="60" s="1"/>
  <c r="L75" i="60" s="1"/>
  <c r="L76" i="60" s="1"/>
  <c r="L77" i="60" s="1"/>
  <c r="L78" i="60" s="1"/>
  <c r="L79" i="60" s="1"/>
  <c r="L80" i="60" s="1"/>
  <c r="L81" i="60" s="1"/>
  <c r="L82" i="60" s="1"/>
  <c r="L83" i="60" s="1"/>
  <c r="L84" i="60" s="1"/>
  <c r="L85" i="60" s="1"/>
  <c r="L86" i="60" s="1"/>
  <c r="N52" i="60"/>
  <c r="N53" i="60" s="1"/>
  <c r="N54" i="60" s="1"/>
  <c r="N55" i="60" s="1"/>
  <c r="N56" i="60" s="1"/>
  <c r="N57" i="60" s="1"/>
  <c r="N58" i="60" s="1"/>
  <c r="N59" i="60" s="1"/>
  <c r="N60" i="60" s="1"/>
  <c r="N61" i="60" s="1"/>
  <c r="N62" i="60" s="1"/>
  <c r="N63" i="60" s="1"/>
  <c r="N64" i="60" s="1"/>
  <c r="N65" i="60" s="1"/>
  <c r="N66" i="60" s="1"/>
  <c r="N67" i="60" s="1"/>
  <c r="N68" i="60" s="1"/>
  <c r="N72" i="60" s="1"/>
  <c r="N73" i="60" s="1"/>
  <c r="N74" i="60" s="1"/>
  <c r="N75" i="60" s="1"/>
  <c r="N76" i="60" s="1"/>
  <c r="N77" i="60" s="1"/>
  <c r="N78" i="60" s="1"/>
  <c r="N79" i="60" s="1"/>
  <c r="N80" i="60" s="1"/>
  <c r="N81" i="60" s="1"/>
  <c r="N82" i="60" s="1"/>
  <c r="N83" i="60" s="1"/>
  <c r="N84" i="60" s="1"/>
  <c r="N85" i="60" s="1"/>
  <c r="N86" i="60" s="1"/>
  <c r="O52" i="60"/>
  <c r="O53" i="60" s="1"/>
  <c r="O54" i="60" s="1"/>
  <c r="O55" i="60" s="1"/>
  <c r="O56" i="60" s="1"/>
  <c r="O57" i="60" s="1"/>
  <c r="O58" i="60" s="1"/>
  <c r="O59" i="60" s="1"/>
  <c r="O60" i="60" s="1"/>
  <c r="O61" i="60" s="1"/>
  <c r="O62" i="60" s="1"/>
  <c r="O63" i="60" s="1"/>
  <c r="O64" i="60" s="1"/>
  <c r="O65" i="60" s="1"/>
  <c r="O66" i="60" s="1"/>
  <c r="O67" i="60" s="1"/>
  <c r="O68" i="60" s="1"/>
  <c r="O72" i="60" s="1"/>
  <c r="O73" i="60" s="1"/>
  <c r="O74" i="60" s="1"/>
  <c r="O75" i="60" s="1"/>
  <c r="O76" i="60" s="1"/>
  <c r="O77" i="60" s="1"/>
  <c r="O78" i="60" s="1"/>
  <c r="O79" i="60" s="1"/>
  <c r="O80" i="60" s="1"/>
  <c r="O81" i="60" s="1"/>
  <c r="O82" i="60" s="1"/>
  <c r="O83" i="60" s="1"/>
  <c r="O84" i="60" s="1"/>
  <c r="O85" i="60" s="1"/>
  <c r="O86" i="60" s="1"/>
  <c r="Z47" i="42" l="1"/>
  <c r="X47" i="42"/>
  <c r="W47" i="42"/>
  <c r="M47" i="42"/>
  <c r="I47" i="42"/>
  <c r="M28" i="67" l="1"/>
  <c r="M29" i="67" s="1"/>
  <c r="M30" i="67" s="1"/>
  <c r="M31" i="67" s="1"/>
  <c r="M33" i="67" s="1"/>
  <c r="M34" i="67" s="1"/>
  <c r="M35" i="67" s="1"/>
  <c r="M37" i="67" s="1"/>
  <c r="M38" i="67" s="1"/>
  <c r="N26" i="67"/>
  <c r="N27" i="67" s="1"/>
  <c r="R8" i="67"/>
  <c r="R9" i="67" s="1"/>
  <c r="R10" i="67" s="1"/>
  <c r="R11" i="67" s="1"/>
  <c r="R12" i="67" s="1"/>
  <c r="R13" i="67" s="1"/>
  <c r="R14" i="67" s="1"/>
  <c r="R15" i="67" s="1"/>
  <c r="R16" i="67" s="1"/>
  <c r="P28" i="67"/>
  <c r="P29" i="67" s="1"/>
  <c r="S28" i="67"/>
  <c r="S29" i="67" s="1"/>
  <c r="S30" i="67" s="1"/>
  <c r="S31" i="67" s="1"/>
  <c r="S33" i="67" s="1"/>
  <c r="S34" i="67" s="1"/>
  <c r="S35" i="67" s="1"/>
  <c r="S37" i="67" s="1"/>
  <c r="S38" i="67" s="1"/>
  <c r="T28" i="67"/>
  <c r="T29" i="67" s="1"/>
  <c r="T30" i="67" s="1"/>
  <c r="T31" i="67" s="1"/>
  <c r="T33" i="67" s="1"/>
  <c r="T34" i="67" s="1"/>
  <c r="T35" i="67" s="1"/>
  <c r="T37" i="67" s="1"/>
  <c r="T38" i="67" s="1"/>
  <c r="M15" i="66"/>
  <c r="M20" i="66" s="1"/>
  <c r="K21" i="66"/>
  <c r="K22" i="66" s="1"/>
  <c r="K23" i="66" s="1"/>
  <c r="K24" i="66" s="1"/>
  <c r="O21" i="66"/>
  <c r="O22" i="66" s="1"/>
  <c r="O23" i="66" s="1"/>
  <c r="O24" i="66" s="1"/>
  <c r="P15" i="66"/>
  <c r="P20" i="66" s="1"/>
  <c r="P21" i="66" s="1"/>
  <c r="P22" i="66" s="1"/>
  <c r="P23" i="66" s="1"/>
  <c r="P24" i="66" s="1"/>
  <c r="J40" i="69"/>
  <c r="J41" i="69" s="1"/>
  <c r="J42" i="69" s="1"/>
  <c r="J43" i="69" s="1"/>
  <c r="J44" i="69" s="1"/>
  <c r="J45" i="69" s="1"/>
  <c r="J46" i="69" s="1"/>
  <c r="J47" i="69" s="1"/>
  <c r="J48" i="69" s="1"/>
  <c r="J49" i="69" s="1"/>
  <c r="J50" i="69" s="1"/>
  <c r="J8" i="69"/>
  <c r="J9" i="69" s="1"/>
  <c r="J10" i="69" s="1"/>
  <c r="J11" i="69" s="1"/>
  <c r="J12" i="69" s="1"/>
  <c r="I61" i="69"/>
  <c r="I62" i="69" s="1"/>
  <c r="I63" i="69" s="1"/>
  <c r="F52" i="69"/>
  <c r="F53" i="69" s="1"/>
  <c r="F54" i="69" s="1"/>
  <c r="F55" i="69" s="1"/>
  <c r="F56" i="69" s="1"/>
  <c r="F57" i="69" s="1"/>
  <c r="F58" i="69" s="1"/>
  <c r="F59" i="69" s="1"/>
  <c r="F60" i="69" s="1"/>
  <c r="F61" i="69" s="1"/>
  <c r="F62" i="69" s="1"/>
  <c r="F63" i="69" s="1"/>
  <c r="P30" i="67" l="1"/>
  <c r="P31" i="67" s="1"/>
  <c r="P32" i="67" s="1"/>
  <c r="P33" i="67" s="1"/>
  <c r="P34" i="67" s="1"/>
  <c r="P35" i="67" s="1"/>
  <c r="P37" i="67" s="1"/>
  <c r="P38" i="67" s="1"/>
  <c r="J53" i="69"/>
  <c r="J54" i="69" s="1"/>
  <c r="J55" i="69" s="1"/>
  <c r="J56" i="69" s="1"/>
  <c r="J13" i="69"/>
  <c r="J14" i="69" s="1"/>
  <c r="J15" i="69" s="1"/>
  <c r="J16" i="69" s="1"/>
  <c r="J17" i="69" s="1"/>
  <c r="J20" i="69" s="1"/>
  <c r="J21" i="69" s="1"/>
  <c r="J22" i="69" s="1"/>
  <c r="P25" i="66"/>
  <c r="P26" i="66" s="1"/>
  <c r="P27" i="66" s="1"/>
  <c r="P28" i="66" s="1"/>
  <c r="P29" i="66" s="1"/>
  <c r="P30" i="66" s="1"/>
  <c r="P31" i="66" s="1"/>
  <c r="P32" i="66" s="1"/>
  <c r="O25" i="66"/>
  <c r="O26" i="66" s="1"/>
  <c r="O27" i="66" s="1"/>
  <c r="O28" i="66" s="1"/>
  <c r="O29" i="66" s="1"/>
  <c r="O30" i="66" s="1"/>
  <c r="O31" i="66" s="1"/>
  <c r="O32" i="66" s="1"/>
  <c r="O33" i="66" s="1"/>
  <c r="O34" i="66" s="1"/>
  <c r="O35" i="66" s="1"/>
  <c r="O36" i="66" s="1"/>
  <c r="O37" i="66" s="1"/>
  <c r="K25" i="66"/>
  <c r="K26" i="66" s="1"/>
  <c r="K27" i="66" s="1"/>
  <c r="K28" i="66" s="1"/>
  <c r="K29" i="66" s="1"/>
  <c r="K30" i="66" s="1"/>
  <c r="K31" i="66" s="1"/>
  <c r="K32" i="66" s="1"/>
  <c r="K33" i="66" s="1"/>
  <c r="K34" i="66" s="1"/>
  <c r="K35" i="66" s="1"/>
  <c r="K36" i="66" s="1"/>
  <c r="K37" i="66" s="1"/>
  <c r="N28" i="67"/>
  <c r="N29" i="67" s="1"/>
  <c r="N30" i="67" s="1"/>
  <c r="N31" i="67" s="1"/>
  <c r="N33" i="67" s="1"/>
  <c r="N34" i="67" s="1"/>
  <c r="N35" i="67" s="1"/>
  <c r="N37" i="67" s="1"/>
  <c r="N38" i="67" s="1"/>
  <c r="M21" i="66"/>
  <c r="M22" i="66" s="1"/>
  <c r="M23" i="66" s="1"/>
  <c r="M24" i="66" s="1"/>
  <c r="F18" i="69"/>
  <c r="F19" i="69" s="1"/>
  <c r="J57" i="69" l="1"/>
  <c r="J58" i="69" s="1"/>
  <c r="J59" i="69" s="1"/>
  <c r="J60" i="69" s="1"/>
  <c r="J61" i="69" s="1"/>
  <c r="J62" i="69" s="1"/>
  <c r="J63" i="69" s="1"/>
  <c r="J23" i="69"/>
  <c r="J24" i="69" s="1"/>
  <c r="J25" i="69" s="1"/>
  <c r="J26" i="69" s="1"/>
  <c r="J27" i="69" s="1"/>
  <c r="J28" i="69" s="1"/>
  <c r="J29" i="69" s="1"/>
  <c r="J30" i="69" s="1"/>
  <c r="J31" i="69" s="1"/>
  <c r="M25" i="66"/>
  <c r="M26" i="66" s="1"/>
  <c r="M27" i="66" s="1"/>
  <c r="M28" i="66" s="1"/>
  <c r="M29" i="66" s="1"/>
  <c r="M30" i="66" s="1"/>
  <c r="M31" i="66" s="1"/>
  <c r="M32" i="66" s="1"/>
  <c r="M33" i="66" s="1"/>
  <c r="M34" i="66" s="1"/>
  <c r="M35" i="66" s="1"/>
  <c r="M36" i="66" s="1"/>
  <c r="M37" i="66" s="1"/>
  <c r="O17" i="6" l="1"/>
  <c r="O18" i="6" s="1"/>
  <c r="U8" i="6"/>
  <c r="U9" i="6" l="1"/>
  <c r="U10" i="6" s="1"/>
  <c r="U11" i="6" s="1"/>
  <c r="U12" i="6" s="1"/>
  <c r="U14" i="6" s="1"/>
  <c r="U15" i="6" s="1"/>
  <c r="U16" i="6" s="1"/>
  <c r="U17" i="6" s="1"/>
  <c r="U18" i="6" s="1"/>
  <c r="O19" i="6"/>
  <c r="O20" i="6" s="1"/>
  <c r="O26" i="6" s="1"/>
  <c r="O27" i="6" s="1"/>
  <c r="O28" i="6" s="1"/>
  <c r="Q71" i="6"/>
  <c r="Q72" i="6" s="1"/>
  <c r="Q78" i="6" s="1"/>
  <c r="Q79" i="6" s="1"/>
  <c r="O30" i="6" l="1"/>
  <c r="O31" i="6"/>
  <c r="O37" i="6" s="1"/>
  <c r="O38" i="6" s="1"/>
  <c r="O39" i="6" s="1"/>
  <c r="O40" i="6" s="1"/>
  <c r="O41" i="6" s="1"/>
  <c r="O42" i="6" s="1"/>
  <c r="O43" i="6" s="1"/>
  <c r="U19" i="6"/>
  <c r="U20" i="6" s="1"/>
  <c r="U26" i="6" s="1"/>
  <c r="U27" i="6" s="1"/>
  <c r="U28" i="6" s="1"/>
  <c r="Q80" i="6"/>
  <c r="Q81" i="6" s="1"/>
  <c r="J42" i="42"/>
  <c r="U31" i="6" l="1"/>
  <c r="U37" i="6" s="1"/>
  <c r="U38" i="6" s="1"/>
  <c r="U39" i="6" s="1"/>
  <c r="U40" i="6" s="1"/>
  <c r="U41" i="6" s="1"/>
  <c r="U42" i="6" s="1"/>
  <c r="U43" i="6" s="1"/>
  <c r="U30" i="6"/>
  <c r="Q82" i="6"/>
  <c r="Q83" i="6" s="1"/>
  <c r="Q84" i="6" s="1"/>
  <c r="Q86" i="6" s="1"/>
  <c r="Q87" i="6" s="1"/>
  <c r="Q88" i="6" s="1"/>
  <c r="Q89" i="6" s="1"/>
  <c r="Q90" i="6" s="1"/>
  <c r="Q91" i="6" s="1"/>
  <c r="I28" i="68"/>
  <c r="I29" i="68" s="1"/>
  <c r="H28" i="68"/>
  <c r="H29" i="68" s="1"/>
  <c r="K23" i="68"/>
  <c r="K24" i="68" s="1"/>
  <c r="K25" i="68" s="1"/>
  <c r="K26" i="68" s="1"/>
  <c r="K28" i="68" s="1"/>
  <c r="K29" i="68" s="1"/>
  <c r="J23" i="68"/>
  <c r="J24" i="68" s="1"/>
  <c r="J25" i="68" s="1"/>
  <c r="J26" i="68" s="1"/>
  <c r="J28" i="68" s="1"/>
  <c r="J29" i="68" s="1"/>
  <c r="G23" i="68"/>
  <c r="G24" i="68" s="1"/>
  <c r="G25" i="68" s="1"/>
  <c r="G26" i="68" s="1"/>
  <c r="G28" i="68" s="1"/>
  <c r="G29" i="68" s="1"/>
  <c r="F23" i="68"/>
  <c r="F24" i="68" s="1"/>
  <c r="F25" i="68" s="1"/>
  <c r="F26" i="68" s="1"/>
  <c r="F27" i="68" s="1"/>
  <c r="F28" i="68" s="1"/>
  <c r="F29" i="68" s="1"/>
  <c r="K8" i="68"/>
  <c r="K10" i="68" s="1"/>
  <c r="K11" i="68" s="1"/>
  <c r="K12" i="68" s="1"/>
  <c r="K13" i="68" s="1"/>
  <c r="K14" i="68" s="1"/>
  <c r="J8" i="68"/>
  <c r="J10" i="68" s="1"/>
  <c r="J11" i="68" s="1"/>
  <c r="J12" i="68" s="1"/>
  <c r="J13" i="68" s="1"/>
  <c r="J14" i="68" s="1"/>
  <c r="I8" i="68"/>
  <c r="I10" i="68" s="1"/>
  <c r="I11" i="68" s="1"/>
  <c r="I12" i="68" s="1"/>
  <c r="I13" i="68" s="1"/>
  <c r="I14" i="68" s="1"/>
  <c r="H8" i="68"/>
  <c r="H9" i="68" s="1"/>
  <c r="G8" i="68"/>
  <c r="G9" i="68" s="1"/>
  <c r="F8" i="68"/>
  <c r="F10" i="68" s="1"/>
  <c r="F11" i="68" s="1"/>
  <c r="F12" i="68" s="1"/>
  <c r="F13" i="68" s="1"/>
  <c r="F14" i="68" s="1"/>
  <c r="D67" i="61" l="1"/>
  <c r="D66" i="61"/>
  <c r="D65" i="61"/>
  <c r="D64" i="61"/>
  <c r="D63" i="61"/>
  <c r="D62" i="61"/>
  <c r="D58" i="61"/>
  <c r="D57" i="61"/>
  <c r="D56" i="61"/>
  <c r="G8" i="39"/>
  <c r="G9" i="39" s="1"/>
  <c r="G10" i="39" s="1"/>
  <c r="G11" i="39" s="1"/>
  <c r="Y47" i="67"/>
  <c r="X47" i="67"/>
  <c r="W47" i="67"/>
  <c r="V47" i="67"/>
  <c r="R47" i="67"/>
  <c r="Q47" i="67"/>
  <c r="P47" i="67"/>
  <c r="O47" i="67"/>
  <c r="N47" i="67"/>
  <c r="M47" i="67"/>
  <c r="L47" i="67"/>
  <c r="K47" i="67"/>
  <c r="J47" i="67"/>
  <c r="G47" i="67"/>
  <c r="N48" i="39" l="1"/>
  <c r="N49" i="39" s="1"/>
  <c r="N50" i="39" s="1"/>
  <c r="N51" i="39" s="1"/>
  <c r="N52" i="39" s="1"/>
  <c r="N53" i="39" s="1"/>
  <c r="N54" i="39" s="1"/>
  <c r="O40" i="39"/>
  <c r="O41" i="39" s="1"/>
  <c r="O42" i="39" s="1"/>
  <c r="O43" i="39" s="1"/>
  <c r="O44" i="39" s="1"/>
  <c r="O45" i="39" s="1"/>
  <c r="O46" i="39" s="1"/>
  <c r="Q40" i="39"/>
  <c r="Q41" i="39" s="1"/>
  <c r="Q42" i="39" s="1"/>
  <c r="Q43" i="39" s="1"/>
  <c r="Q44" i="39" s="1"/>
  <c r="Q45" i="39" s="1"/>
  <c r="Q46" i="39" s="1"/>
  <c r="R40" i="39"/>
  <c r="R41" i="39" s="1"/>
  <c r="R42" i="39" s="1"/>
  <c r="R43" i="39" s="1"/>
  <c r="R44" i="39" s="1"/>
  <c r="R45" i="39" s="1"/>
  <c r="R46" i="39" s="1"/>
  <c r="P48" i="39"/>
  <c r="P49" i="39" s="1"/>
  <c r="P50" i="39" s="1"/>
  <c r="P51" i="39" s="1"/>
  <c r="P52" i="39" s="1"/>
  <c r="P53" i="39" s="1"/>
  <c r="P54" i="39" s="1"/>
  <c r="P55" i="39" s="1"/>
  <c r="P56" i="39" s="1"/>
  <c r="P57" i="39" s="1"/>
  <c r="S48" i="39"/>
  <c r="S49" i="39" s="1"/>
  <c r="S50" i="39" s="1"/>
  <c r="S51" i="39" s="1"/>
  <c r="S52" i="39" s="1"/>
  <c r="S53" i="39" s="1"/>
  <c r="S54" i="39" s="1"/>
  <c r="S55" i="39" s="1"/>
  <c r="S56" i="39" s="1"/>
  <c r="S57" i="39" s="1"/>
  <c r="S58" i="39" s="1"/>
  <c r="S59" i="39" s="1"/>
  <c r="S60" i="39" s="1"/>
  <c r="S61" i="39" s="1"/>
  <c r="S62" i="39" s="1"/>
  <c r="S63" i="39" s="1"/>
  <c r="S64" i="39" s="1"/>
  <c r="K51" i="66"/>
  <c r="K55" i="66" s="1"/>
  <c r="L46" i="66"/>
  <c r="L47" i="66" s="1"/>
  <c r="L48" i="66" s="1"/>
  <c r="L49" i="66" s="1"/>
  <c r="L50" i="66" s="1"/>
  <c r="L51" i="66" s="1"/>
  <c r="J23" i="66"/>
  <c r="J24" i="66" s="1"/>
  <c r="J25" i="66" s="1"/>
  <c r="I15" i="66"/>
  <c r="J9" i="60"/>
  <c r="J10" i="60" s="1"/>
  <c r="J11" i="60" s="1"/>
  <c r="J12" i="60" s="1"/>
  <c r="J13" i="60" s="1"/>
  <c r="J14" i="60" s="1"/>
  <c r="J15" i="60" s="1"/>
  <c r="J16" i="60" s="1"/>
  <c r="J17" i="60" s="1"/>
  <c r="J18" i="60" s="1"/>
  <c r="J19" i="60" s="1"/>
  <c r="J20" i="60" s="1"/>
  <c r="J21" i="60" s="1"/>
  <c r="J22" i="60" s="1"/>
  <c r="J23" i="60" s="1"/>
  <c r="J24" i="60" s="1"/>
  <c r="N56" i="39" l="1"/>
  <c r="N57" i="39" s="1"/>
  <c r="I20" i="66"/>
  <c r="I21" i="66" s="1"/>
  <c r="I22" i="66" s="1"/>
  <c r="I23" i="66" s="1"/>
  <c r="I24" i="66" s="1"/>
  <c r="I25" i="66" s="1"/>
  <c r="I26" i="66" s="1"/>
  <c r="I27" i="66" s="1"/>
  <c r="I28" i="66" s="1"/>
  <c r="I29" i="66" s="1"/>
  <c r="I30" i="66" s="1"/>
  <c r="I31" i="66" s="1"/>
  <c r="I32" i="66" s="1"/>
  <c r="I33" i="66" s="1"/>
  <c r="I34" i="66" s="1"/>
  <c r="I35" i="66" s="1"/>
  <c r="I36" i="66" s="1"/>
  <c r="I37" i="66" s="1"/>
  <c r="L52" i="66"/>
  <c r="L53" i="66" s="1"/>
  <c r="L54" i="66" s="1"/>
  <c r="L55" i="66" s="1"/>
  <c r="L56" i="66" s="1"/>
  <c r="L57" i="66" s="1"/>
  <c r="L58" i="66" s="1"/>
  <c r="Q47" i="39"/>
  <c r="Q48" i="39" s="1"/>
  <c r="Q49" i="39" s="1"/>
  <c r="Q50" i="39" s="1"/>
  <c r="Q51" i="39" s="1"/>
  <c r="Q52" i="39" s="1"/>
  <c r="Q53" i="39" s="1"/>
  <c r="Q54" i="39" s="1"/>
  <c r="Q56" i="39" s="1"/>
  <c r="Q57" i="39" s="1"/>
  <c r="O47" i="39"/>
  <c r="O48" i="39" s="1"/>
  <c r="O49" i="39" s="1"/>
  <c r="O50" i="39" s="1"/>
  <c r="O51" i="39" s="1"/>
  <c r="O52" i="39" s="1"/>
  <c r="O53" i="39" s="1"/>
  <c r="O54" i="39" s="1"/>
  <c r="O56" i="39" s="1"/>
  <c r="O57" i="39" s="1"/>
  <c r="K56" i="66"/>
  <c r="K57" i="66" s="1"/>
  <c r="K58" i="66" s="1"/>
  <c r="K59" i="66" s="1"/>
  <c r="K60" i="66" s="1"/>
  <c r="K61" i="66" s="1"/>
  <c r="I49" i="67"/>
  <c r="I50" i="67" s="1"/>
  <c r="J49" i="67"/>
  <c r="J50" i="67" s="1"/>
  <c r="J51" i="67" s="1"/>
  <c r="J53" i="67" s="1"/>
  <c r="J54" i="67" s="1"/>
  <c r="J55" i="67" s="1"/>
  <c r="J56" i="67" s="1"/>
  <c r="J57" i="67" s="1"/>
  <c r="J58" i="67" s="1"/>
  <c r="M49" i="67"/>
  <c r="M50" i="67" s="1"/>
  <c r="M51" i="67" s="1"/>
  <c r="M53" i="67" s="1"/>
  <c r="M54" i="67" s="1"/>
  <c r="M55" i="67" s="1"/>
  <c r="M56" i="67" s="1"/>
  <c r="M57" i="67" s="1"/>
  <c r="M58" i="67" s="1"/>
  <c r="G16" i="60"/>
  <c r="P16" i="61"/>
  <c r="P17" i="61" s="1"/>
  <c r="J16" i="61"/>
  <c r="J17" i="61" s="1"/>
  <c r="Y58" i="61"/>
  <c r="Y60" i="61" s="1"/>
  <c r="Y11" i="61"/>
  <c r="Y12" i="61" s="1"/>
  <c r="Y13" i="61" s="1"/>
  <c r="Y14" i="61" s="1"/>
  <c r="Y15" i="61" s="1"/>
  <c r="Y17" i="61" s="1"/>
  <c r="Y18" i="61" s="1"/>
  <c r="Y19" i="61" s="1"/>
  <c r="Y22" i="61" s="1"/>
  <c r="Y23" i="61" s="1"/>
  <c r="Y24" i="61" s="1"/>
  <c r="Y26" i="61" s="1"/>
  <c r="Y28" i="61" s="1"/>
  <c r="Y29" i="61" s="1"/>
  <c r="Y30" i="61" s="1"/>
  <c r="Y31" i="61" s="1"/>
  <c r="Y32" i="61" s="1"/>
  <c r="Y33" i="61" s="1"/>
  <c r="V16" i="61"/>
  <c r="V17" i="61" s="1"/>
  <c r="U53" i="61"/>
  <c r="T53" i="61"/>
  <c r="H47" i="67"/>
  <c r="H49" i="67" s="1"/>
  <c r="H50" i="67" s="1"/>
  <c r="H51" i="67" s="1"/>
  <c r="H53" i="67" s="1"/>
  <c r="H54" i="67" s="1"/>
  <c r="H55" i="67" s="1"/>
  <c r="H56" i="67" s="1"/>
  <c r="H57" i="67" s="1"/>
  <c r="H58" i="67" s="1"/>
  <c r="R47" i="61"/>
  <c r="L17" i="61"/>
  <c r="L18" i="61" s="1"/>
  <c r="L19" i="61" s="1"/>
  <c r="L21" i="61" s="1"/>
  <c r="L51" i="61"/>
  <c r="L52" i="61" s="1"/>
  <c r="L53" i="61" s="1"/>
  <c r="K50" i="61"/>
  <c r="AB11" i="61"/>
  <c r="AB12" i="61" s="1"/>
  <c r="AB13" i="61" s="1"/>
  <c r="AB14" i="61" s="1"/>
  <c r="AA11" i="61"/>
  <c r="AA12" i="61" s="1"/>
  <c r="AA13" i="61" s="1"/>
  <c r="AA17" i="61" s="1"/>
  <c r="AA18" i="61" s="1"/>
  <c r="AA19" i="61" s="1"/>
  <c r="AA22" i="61" s="1"/>
  <c r="Z11" i="61"/>
  <c r="Z12" i="61" s="1"/>
  <c r="Z13" i="61" s="1"/>
  <c r="Z14" i="61" s="1"/>
  <c r="Z17" i="61" s="1"/>
  <c r="Z18" i="61" s="1"/>
  <c r="Z19" i="61" s="1"/>
  <c r="Z22" i="61" s="1"/>
  <c r="X17" i="61"/>
  <c r="X18" i="61" s="1"/>
  <c r="X19" i="61" s="1"/>
  <c r="L17" i="67"/>
  <c r="L18" i="67" s="1"/>
  <c r="L19" i="67" s="1"/>
  <c r="L20" i="67" s="1"/>
  <c r="L21" i="67" s="1"/>
  <c r="L22" i="67" s="1"/>
  <c r="L23" i="67" s="1"/>
  <c r="L24" i="67" s="1"/>
  <c r="J8" i="67"/>
  <c r="J9" i="67" s="1"/>
  <c r="J10" i="67" s="1"/>
  <c r="J11" i="67" s="1"/>
  <c r="J12" i="67" s="1"/>
  <c r="J13" i="67" s="1"/>
  <c r="J14" i="67" s="1"/>
  <c r="J15" i="67" s="1"/>
  <c r="K17" i="67"/>
  <c r="K18" i="67" s="1"/>
  <c r="K19" i="67" s="1"/>
  <c r="K20" i="67" s="1"/>
  <c r="K21" i="67" s="1"/>
  <c r="K22" i="67" s="1"/>
  <c r="K23" i="67" s="1"/>
  <c r="K24" i="67" s="1"/>
  <c r="Y49" i="67"/>
  <c r="Y50" i="67" s="1"/>
  <c r="Y51" i="67" s="1"/>
  <c r="Y53" i="67" s="1"/>
  <c r="Y54" i="67" s="1"/>
  <c r="Y55" i="67" s="1"/>
  <c r="Y56" i="67" s="1"/>
  <c r="Y57" i="67" s="1"/>
  <c r="Y58" i="67" s="1"/>
  <c r="Y59" i="67" s="1"/>
  <c r="Y60" i="67" s="1"/>
  <c r="Y61" i="67" s="1"/>
  <c r="Y62" i="67" s="1"/>
  <c r="Y63" i="67" s="1"/>
  <c r="Y64" i="67" s="1"/>
  <c r="Y65" i="67" s="1"/>
  <c r="Y66" i="67" s="1"/>
  <c r="Y67" i="67" s="1"/>
  <c r="Y68" i="67" s="1"/>
  <c r="X49" i="67"/>
  <c r="X50" i="67" s="1"/>
  <c r="X51" i="67" s="1"/>
  <c r="X53" i="67" s="1"/>
  <c r="X54" i="67" s="1"/>
  <c r="X55" i="67" s="1"/>
  <c r="X56" i="67" s="1"/>
  <c r="X57" i="67" s="1"/>
  <c r="X58" i="67" s="1"/>
  <c r="X59" i="67" s="1"/>
  <c r="X60" i="67" s="1"/>
  <c r="X61" i="67" s="1"/>
  <c r="X62" i="67" s="1"/>
  <c r="X63" i="67" s="1"/>
  <c r="X64" i="67" s="1"/>
  <c r="X65" i="67" s="1"/>
  <c r="X66" i="67" s="1"/>
  <c r="X67" i="67" s="1"/>
  <c r="X68" i="67" s="1"/>
  <c r="W49" i="67"/>
  <c r="W50" i="67" s="1"/>
  <c r="W51" i="67" s="1"/>
  <c r="W53" i="67" s="1"/>
  <c r="W54" i="67" s="1"/>
  <c r="W55" i="67" s="1"/>
  <c r="W56" i="67" s="1"/>
  <c r="W57" i="67" s="1"/>
  <c r="W58" i="67" s="1"/>
  <c r="W59" i="67" s="1"/>
  <c r="W60" i="67" s="1"/>
  <c r="W61" i="67" s="1"/>
  <c r="W62" i="67" s="1"/>
  <c r="W63" i="67" s="1"/>
  <c r="W64" i="67" s="1"/>
  <c r="W65" i="67" s="1"/>
  <c r="W66" i="67" s="1"/>
  <c r="W67" i="67" s="1"/>
  <c r="W68" i="67" s="1"/>
  <c r="V49" i="67"/>
  <c r="V50" i="67" s="1"/>
  <c r="V51" i="67" s="1"/>
  <c r="V53" i="67" s="1"/>
  <c r="V54" i="67" s="1"/>
  <c r="V55" i="67" s="1"/>
  <c r="V56" i="67" s="1"/>
  <c r="V57" i="67" s="1"/>
  <c r="V58" i="67" s="1"/>
  <c r="V59" i="67" s="1"/>
  <c r="V60" i="67" s="1"/>
  <c r="V61" i="67" s="1"/>
  <c r="V62" i="67" s="1"/>
  <c r="V63" i="67" s="1"/>
  <c r="V64" i="67" s="1"/>
  <c r="V65" i="67" s="1"/>
  <c r="V66" i="67" s="1"/>
  <c r="V67" i="67" s="1"/>
  <c r="V68" i="67" s="1"/>
  <c r="R49" i="67"/>
  <c r="R50" i="67" s="1"/>
  <c r="R51" i="67" s="1"/>
  <c r="R53" i="67" s="1"/>
  <c r="R54" i="67" s="1"/>
  <c r="R55" i="67" s="1"/>
  <c r="R56" i="67" s="1"/>
  <c r="R57" i="67" s="1"/>
  <c r="R58" i="67" s="1"/>
  <c r="Q49" i="67"/>
  <c r="Q50" i="67" s="1"/>
  <c r="Q51" i="67" s="1"/>
  <c r="Q53" i="67" s="1"/>
  <c r="Q54" i="67" s="1"/>
  <c r="Q55" i="67" s="1"/>
  <c r="Q56" i="67" s="1"/>
  <c r="Q57" i="67" s="1"/>
  <c r="Q58" i="67" s="1"/>
  <c r="P49" i="67"/>
  <c r="P50" i="67" s="1"/>
  <c r="P51" i="67" s="1"/>
  <c r="P53" i="67" s="1"/>
  <c r="P54" i="67" s="1"/>
  <c r="P55" i="67" s="1"/>
  <c r="P56" i="67" s="1"/>
  <c r="P57" i="67" s="1"/>
  <c r="P58" i="67" s="1"/>
  <c r="O49" i="67"/>
  <c r="O50" i="67" s="1"/>
  <c r="O51" i="67" s="1"/>
  <c r="O53" i="67" s="1"/>
  <c r="O54" i="67" s="1"/>
  <c r="O55" i="67" s="1"/>
  <c r="O56" i="67" s="1"/>
  <c r="O57" i="67" s="1"/>
  <c r="O58" i="67" s="1"/>
  <c r="N49" i="67"/>
  <c r="N50" i="67" s="1"/>
  <c r="N51" i="67" s="1"/>
  <c r="N53" i="67" s="1"/>
  <c r="N54" i="67" s="1"/>
  <c r="N55" i="67" s="1"/>
  <c r="N56" i="67" s="1"/>
  <c r="N57" i="67" s="1"/>
  <c r="N58" i="67" s="1"/>
  <c r="L49" i="67"/>
  <c r="L50" i="67" s="1"/>
  <c r="L51" i="67" s="1"/>
  <c r="L53" i="67" s="1"/>
  <c r="L54" i="67" s="1"/>
  <c r="L55" i="67" s="1"/>
  <c r="L56" i="67" s="1"/>
  <c r="L57" i="67" s="1"/>
  <c r="L58" i="67" s="1"/>
  <c r="K49" i="67"/>
  <c r="K50" i="67" s="1"/>
  <c r="K51" i="67" s="1"/>
  <c r="K53" i="67" s="1"/>
  <c r="K54" i="67" s="1"/>
  <c r="K55" i="67" s="1"/>
  <c r="K56" i="67" s="1"/>
  <c r="K57" i="67" s="1"/>
  <c r="K58" i="67" s="1"/>
  <c r="G49" i="67"/>
  <c r="G50" i="67" s="1"/>
  <c r="G51" i="67" s="1"/>
  <c r="G53" i="67" s="1"/>
  <c r="G54" i="67" s="1"/>
  <c r="G55" i="67" s="1"/>
  <c r="G56" i="67" s="1"/>
  <c r="G57" i="67" s="1"/>
  <c r="G58" i="67" s="1"/>
  <c r="Y18" i="67"/>
  <c r="Y19" i="67" s="1"/>
  <c r="Y20" i="67" s="1"/>
  <c r="Y21" i="67" s="1"/>
  <c r="Y22" i="67" s="1"/>
  <c r="Y23" i="67" s="1"/>
  <c r="Y24" i="67" s="1"/>
  <c r="Y25" i="67" s="1"/>
  <c r="Y26" i="67" s="1"/>
  <c r="Y27" i="67" s="1"/>
  <c r="Y28" i="67" s="1"/>
  <c r="Y29" i="67" s="1"/>
  <c r="Y30" i="67" s="1"/>
  <c r="Y31" i="67" s="1"/>
  <c r="Y33" i="67" s="1"/>
  <c r="Y34" i="67" s="1"/>
  <c r="Y35" i="67" s="1"/>
  <c r="Y37" i="67" s="1"/>
  <c r="Y38" i="67" s="1"/>
  <c r="X17" i="67"/>
  <c r="X18" i="67" s="1"/>
  <c r="X19" i="67" s="1"/>
  <c r="X20" i="67" s="1"/>
  <c r="X21" i="67" s="1"/>
  <c r="X22" i="67" s="1"/>
  <c r="X23" i="67" s="1"/>
  <c r="X24" i="67" s="1"/>
  <c r="X25" i="67" s="1"/>
  <c r="X26" i="67" s="1"/>
  <c r="X27" i="67" s="1"/>
  <c r="X28" i="67" s="1"/>
  <c r="X29" i="67" s="1"/>
  <c r="X30" i="67" s="1"/>
  <c r="X31" i="67" s="1"/>
  <c r="X33" i="67" s="1"/>
  <c r="X34" i="67" s="1"/>
  <c r="X35" i="67" s="1"/>
  <c r="X37" i="67" s="1"/>
  <c r="X38" i="67" s="1"/>
  <c r="W17" i="67"/>
  <c r="W18" i="67" s="1"/>
  <c r="W19" i="67" s="1"/>
  <c r="W20" i="67" s="1"/>
  <c r="W21" i="67" s="1"/>
  <c r="W22" i="67" s="1"/>
  <c r="W23" i="67" s="1"/>
  <c r="W24" i="67" s="1"/>
  <c r="W25" i="67" s="1"/>
  <c r="W26" i="67" s="1"/>
  <c r="W27" i="67" s="1"/>
  <c r="W28" i="67" s="1"/>
  <c r="W29" i="67" s="1"/>
  <c r="W30" i="67" s="1"/>
  <c r="W31" i="67" s="1"/>
  <c r="W33" i="67" s="1"/>
  <c r="W34" i="67" s="1"/>
  <c r="W35" i="67" s="1"/>
  <c r="W37" i="67" s="1"/>
  <c r="W38" i="67" s="1"/>
  <c r="V17" i="67"/>
  <c r="V18" i="67" s="1"/>
  <c r="V19" i="67" s="1"/>
  <c r="V20" i="67" s="1"/>
  <c r="V21" i="67" s="1"/>
  <c r="V22" i="67" s="1"/>
  <c r="V23" i="67" s="1"/>
  <c r="V24" i="67" s="1"/>
  <c r="V25" i="67" s="1"/>
  <c r="V26" i="67" s="1"/>
  <c r="V27" i="67" s="1"/>
  <c r="V28" i="67" s="1"/>
  <c r="V29" i="67" s="1"/>
  <c r="V30" i="67" s="1"/>
  <c r="V31" i="67" s="1"/>
  <c r="V33" i="67" s="1"/>
  <c r="V34" i="67" s="1"/>
  <c r="V35" i="67" s="1"/>
  <c r="V37" i="67" s="1"/>
  <c r="V38" i="67" s="1"/>
  <c r="I17" i="67"/>
  <c r="I18" i="67" s="1"/>
  <c r="I19" i="67" s="1"/>
  <c r="I20" i="67" s="1"/>
  <c r="I21" i="67" s="1"/>
  <c r="G17" i="67"/>
  <c r="G18" i="67" s="1"/>
  <c r="G19" i="67" s="1"/>
  <c r="G20" i="67" s="1"/>
  <c r="G21" i="67" s="1"/>
  <c r="X20" i="61" l="1"/>
  <c r="X21" i="61" s="1"/>
  <c r="X22" i="61" s="1"/>
  <c r="X23" i="61" s="1"/>
  <c r="AB17" i="61"/>
  <c r="AB18" i="61" s="1"/>
  <c r="AB19" i="61" s="1"/>
  <c r="AB21" i="61" s="1"/>
  <c r="AB22" i="61" s="1"/>
  <c r="AB23" i="61" s="1"/>
  <c r="AB24" i="61" s="1"/>
  <c r="AB26" i="61" s="1"/>
  <c r="AB28" i="61" s="1"/>
  <c r="AB29" i="61" s="1"/>
  <c r="AB30" i="61" s="1"/>
  <c r="AB31" i="61" s="1"/>
  <c r="AB32" i="61" s="1"/>
  <c r="AB33" i="61" s="1"/>
  <c r="K25" i="67"/>
  <c r="K26" i="67" s="1"/>
  <c r="K27" i="67" s="1"/>
  <c r="K28" i="67" s="1"/>
  <c r="K29" i="67" s="1"/>
  <c r="K30" i="67" s="1"/>
  <c r="K31" i="67" s="1"/>
  <c r="K33" i="67" s="1"/>
  <c r="K34" i="67" s="1"/>
  <c r="K35" i="67" s="1"/>
  <c r="K37" i="67" s="1"/>
  <c r="K38" i="67" s="1"/>
  <c r="L25" i="67"/>
  <c r="L26" i="67" s="1"/>
  <c r="L27" i="67" s="1"/>
  <c r="L28" i="67" s="1"/>
  <c r="L29" i="67" s="1"/>
  <c r="L30" i="67" s="1"/>
  <c r="L31" i="67" s="1"/>
  <c r="L33" i="67" s="1"/>
  <c r="L34" i="67" s="1"/>
  <c r="L35" i="67" s="1"/>
  <c r="L37" i="67" s="1"/>
  <c r="L38" i="67" s="1"/>
  <c r="U54" i="61"/>
  <c r="U56" i="61" s="1"/>
  <c r="U57" i="61" s="1"/>
  <c r="U58" i="61" s="1"/>
  <c r="U60" i="61" s="1"/>
  <c r="L54" i="61"/>
  <c r="L56" i="61" s="1"/>
  <c r="L57" i="61" s="1"/>
  <c r="L58" i="61" s="1"/>
  <c r="L60" i="61" s="1"/>
  <c r="T54" i="61"/>
  <c r="T56" i="61" s="1"/>
  <c r="T57" i="61" s="1"/>
  <c r="T58" i="61" s="1"/>
  <c r="T60" i="61" s="1"/>
  <c r="L59" i="66"/>
  <c r="L60" i="66" s="1"/>
  <c r="L61" i="66" s="1"/>
  <c r="L62" i="66" s="1"/>
  <c r="L63" i="66" s="1"/>
  <c r="L64" i="66" s="1"/>
  <c r="L65" i="66" s="1"/>
  <c r="L66" i="66" s="1"/>
  <c r="L67" i="66" s="1"/>
  <c r="L68" i="66" s="1"/>
  <c r="L22" i="61"/>
  <c r="L23" i="61" s="1"/>
  <c r="L24" i="61" s="1"/>
  <c r="L26" i="61" s="1"/>
  <c r="L28" i="61" s="1"/>
  <c r="L29" i="61" s="1"/>
  <c r="L30" i="61" s="1"/>
  <c r="L31" i="61" s="1"/>
  <c r="L32" i="61" s="1"/>
  <c r="L33" i="61" s="1"/>
  <c r="R49" i="61"/>
  <c r="R51" i="61" s="1"/>
  <c r="R52" i="61" s="1"/>
  <c r="R53" i="61" s="1"/>
  <c r="K51" i="61"/>
  <c r="K52" i="61" s="1"/>
  <c r="K53" i="61" s="1"/>
  <c r="J16" i="67"/>
  <c r="J17" i="67" s="1"/>
  <c r="J18" i="67" s="1"/>
  <c r="J19" i="67" s="1"/>
  <c r="J20" i="67" s="1"/>
  <c r="J21" i="67" s="1"/>
  <c r="J22" i="67" s="1"/>
  <c r="J23" i="67" s="1"/>
  <c r="J24" i="67" s="1"/>
  <c r="J25" i="67" s="1"/>
  <c r="J26" i="67" s="1"/>
  <c r="J27" i="67" s="1"/>
  <c r="H17" i="67"/>
  <c r="H18" i="67" s="1"/>
  <c r="H19" i="67" s="1"/>
  <c r="H20" i="67" s="1"/>
  <c r="H21" i="67" s="1"/>
  <c r="H22" i="67" s="1"/>
  <c r="H23" i="67" s="1"/>
  <c r="H24" i="67" s="1"/>
  <c r="M59" i="67"/>
  <c r="M60" i="67" s="1"/>
  <c r="M61" i="67" s="1"/>
  <c r="M62" i="67" s="1"/>
  <c r="M63" i="67" s="1"/>
  <c r="M64" i="67" s="1"/>
  <c r="M65" i="67" s="1"/>
  <c r="M66" i="67" s="1"/>
  <c r="M67" i="67" s="1"/>
  <c r="M68" i="67" s="1"/>
  <c r="J59" i="67"/>
  <c r="J60" i="67" s="1"/>
  <c r="J61" i="67" s="1"/>
  <c r="J62" i="67" s="1"/>
  <c r="J63" i="67" s="1"/>
  <c r="J64" i="67" s="1"/>
  <c r="J65" i="67" s="1"/>
  <c r="J66" i="67" s="1"/>
  <c r="J67" i="67" s="1"/>
  <c r="J68" i="67" s="1"/>
  <c r="I51" i="67"/>
  <c r="I52" i="67" s="1"/>
  <c r="I53" i="67" s="1"/>
  <c r="I54" i="67" s="1"/>
  <c r="G17" i="60"/>
  <c r="G18" i="60" s="1"/>
  <c r="G19" i="60" s="1"/>
  <c r="G20" i="60" s="1"/>
  <c r="G21" i="60" s="1"/>
  <c r="G22" i="60" s="1"/>
  <c r="S17" i="61"/>
  <c r="S18" i="61" s="1"/>
  <c r="S19" i="61" s="1"/>
  <c r="S20" i="61" s="1"/>
  <c r="H59" i="67"/>
  <c r="H60" i="67" s="1"/>
  <c r="H61" i="67" s="1"/>
  <c r="H62" i="67" s="1"/>
  <c r="H63" i="67" s="1"/>
  <c r="H64" i="67" s="1"/>
  <c r="H65" i="67" s="1"/>
  <c r="H66" i="67" s="1"/>
  <c r="H67" i="67" s="1"/>
  <c r="AA62" i="61"/>
  <c r="AA63" i="61" s="1"/>
  <c r="AA64" i="61" s="1"/>
  <c r="AA65" i="61" s="1"/>
  <c r="X62" i="61"/>
  <c r="X63" i="61" s="1"/>
  <c r="X64" i="61" s="1"/>
  <c r="X65" i="61" s="1"/>
  <c r="Z62" i="61"/>
  <c r="Z63" i="61" s="1"/>
  <c r="Z64" i="61" s="1"/>
  <c r="Z65" i="61" s="1"/>
  <c r="AA23" i="61"/>
  <c r="AA24" i="61" s="1"/>
  <c r="Z23" i="61"/>
  <c r="Z24" i="61" s="1"/>
  <c r="Q17" i="61"/>
  <c r="Q18" i="61" s="1"/>
  <c r="Q19" i="61" s="1"/>
  <c r="Q20" i="61" s="1"/>
  <c r="Q21" i="61" s="1"/>
  <c r="Q22" i="61" s="1"/>
  <c r="L59" i="67"/>
  <c r="L60" i="67" s="1"/>
  <c r="L61" i="67" s="1"/>
  <c r="L62" i="67" s="1"/>
  <c r="L63" i="67" s="1"/>
  <c r="L64" i="67" s="1"/>
  <c r="L65" i="67" s="1"/>
  <c r="L66" i="67" s="1"/>
  <c r="L67" i="67" s="1"/>
  <c r="N59" i="67"/>
  <c r="N60" i="67" s="1"/>
  <c r="N61" i="67" s="1"/>
  <c r="N62" i="67" s="1"/>
  <c r="N63" i="67" s="1"/>
  <c r="N64" i="67" s="1"/>
  <c r="N65" i="67" s="1"/>
  <c r="N66" i="67" s="1"/>
  <c r="N67" i="67" s="1"/>
  <c r="Q59" i="67"/>
  <c r="Q60" i="67" s="1"/>
  <c r="Q61" i="67" s="1"/>
  <c r="Q62" i="67" s="1"/>
  <c r="Q63" i="67" s="1"/>
  <c r="Q64" i="67" s="1"/>
  <c r="Q65" i="67" s="1"/>
  <c r="Q66" i="67" s="1"/>
  <c r="Q67" i="67" s="1"/>
  <c r="Q68" i="67" s="1"/>
  <c r="P59" i="67"/>
  <c r="P60" i="67" s="1"/>
  <c r="P61" i="67" s="1"/>
  <c r="P62" i="67" s="1"/>
  <c r="P63" i="67" s="1"/>
  <c r="P64" i="67" s="1"/>
  <c r="P65" i="67" s="1"/>
  <c r="P66" i="67" s="1"/>
  <c r="P67" i="67" s="1"/>
  <c r="I22" i="67"/>
  <c r="I23" i="67" s="1"/>
  <c r="I24" i="67" s="1"/>
  <c r="G22" i="67"/>
  <c r="G23" i="67" s="1"/>
  <c r="G24" i="67" s="1"/>
  <c r="G25" i="67" s="1"/>
  <c r="G26" i="67" s="1"/>
  <c r="G27" i="67" s="1"/>
  <c r="G28" i="67" s="1"/>
  <c r="G29" i="67" s="1"/>
  <c r="G30" i="67" s="1"/>
  <c r="G31" i="67" s="1"/>
  <c r="G33" i="67" s="1"/>
  <c r="G34" i="67" s="1"/>
  <c r="G35" i="67" s="1"/>
  <c r="G37" i="67" s="1"/>
  <c r="G38" i="67" s="1"/>
  <c r="O59" i="67"/>
  <c r="O60" i="67" s="1"/>
  <c r="O61" i="67" s="1"/>
  <c r="O62" i="67" s="1"/>
  <c r="O63" i="67" s="1"/>
  <c r="O64" i="67" s="1"/>
  <c r="O65" i="67" s="1"/>
  <c r="O66" i="67" s="1"/>
  <c r="O67" i="67" s="1"/>
  <c r="O68" i="67" s="1"/>
  <c r="G59" i="67"/>
  <c r="R59" i="67"/>
  <c r="R60" i="67" s="1"/>
  <c r="R61" i="67" s="1"/>
  <c r="R62" i="67" s="1"/>
  <c r="R63" i="67" s="1"/>
  <c r="R64" i="67" s="1"/>
  <c r="R65" i="67" s="1"/>
  <c r="R66" i="67" s="1"/>
  <c r="R67" i="67" s="1"/>
  <c r="R68" i="67" s="1"/>
  <c r="K59" i="67"/>
  <c r="K60" i="67" s="1"/>
  <c r="K61" i="67" s="1"/>
  <c r="K62" i="67" s="1"/>
  <c r="K63" i="67" s="1"/>
  <c r="K64" i="67" s="1"/>
  <c r="K65" i="67" s="1"/>
  <c r="K66" i="67" s="1"/>
  <c r="K67" i="67" s="1"/>
  <c r="K68" i="67" s="1"/>
  <c r="K62" i="66"/>
  <c r="K63" i="66" s="1"/>
  <c r="K68" i="66" s="1"/>
  <c r="G9" i="65"/>
  <c r="G12" i="65" s="1"/>
  <c r="G13" i="65" s="1"/>
  <c r="G14" i="65" s="1"/>
  <c r="G15" i="65" s="1"/>
  <c r="G16" i="65" s="1"/>
  <c r="G17" i="65" s="1"/>
  <c r="G18" i="65" s="1"/>
  <c r="G19" i="65" s="1"/>
  <c r="G22" i="65" s="1"/>
  <c r="G23" i="65" s="1"/>
  <c r="J9" i="65"/>
  <c r="I9" i="65"/>
  <c r="I10" i="65" s="1"/>
  <c r="I11" i="65" s="1"/>
  <c r="I12" i="65" s="1"/>
  <c r="I13" i="65" s="1"/>
  <c r="I14" i="65" s="1"/>
  <c r="I15" i="65" s="1"/>
  <c r="I16" i="65" s="1"/>
  <c r="I17" i="65" s="1"/>
  <c r="I18" i="65" s="1"/>
  <c r="I19" i="65" s="1"/>
  <c r="I22" i="65" s="1"/>
  <c r="I23" i="65" s="1"/>
  <c r="H9" i="65"/>
  <c r="H12" i="65" s="1"/>
  <c r="H13" i="65" s="1"/>
  <c r="H14" i="65" s="1"/>
  <c r="H15" i="65" s="1"/>
  <c r="H16" i="65" s="1"/>
  <c r="H17" i="65" s="1"/>
  <c r="H18" i="65" s="1"/>
  <c r="H19" i="65" s="1"/>
  <c r="F44" i="62"/>
  <c r="F45" i="62" s="1"/>
  <c r="F46" i="62" s="1"/>
  <c r="F47" i="62" s="1"/>
  <c r="F48" i="62" s="1"/>
  <c r="F49" i="62" s="1"/>
  <c r="F50" i="62" s="1"/>
  <c r="H38" i="62"/>
  <c r="H39" i="62" s="1"/>
  <c r="H40" i="62" s="1"/>
  <c r="H41" i="62" s="1"/>
  <c r="H42" i="62" s="1"/>
  <c r="H43" i="62" s="1"/>
  <c r="H44" i="62" s="1"/>
  <c r="H45" i="62" s="1"/>
  <c r="H46" i="62" s="1"/>
  <c r="H47" i="62" s="1"/>
  <c r="H48" i="62" s="1"/>
  <c r="H49" i="62" s="1"/>
  <c r="H50" i="62" s="1"/>
  <c r="H51" i="62" s="1"/>
  <c r="H53" i="62" s="1"/>
  <c r="H54" i="62" s="1"/>
  <c r="H55" i="62" s="1"/>
  <c r="H56" i="62" s="1"/>
  <c r="H57" i="62" s="1"/>
  <c r="H58" i="62" s="1"/>
  <c r="G38" i="62"/>
  <c r="G39" i="62" s="1"/>
  <c r="G40" i="62" s="1"/>
  <c r="G41" i="62" s="1"/>
  <c r="G42" i="62" s="1"/>
  <c r="G43" i="62" s="1"/>
  <c r="G44" i="62" s="1"/>
  <c r="G45" i="62" s="1"/>
  <c r="G46" i="62" s="1"/>
  <c r="G47" i="62" s="1"/>
  <c r="G48" i="62" s="1"/>
  <c r="G49" i="62" s="1"/>
  <c r="G50" i="62" s="1"/>
  <c r="G51" i="62" s="1"/>
  <c r="G53" i="62" s="1"/>
  <c r="G54" i="62" s="1"/>
  <c r="G55" i="62" s="1"/>
  <c r="G56" i="62" s="1"/>
  <c r="G57" i="62" s="1"/>
  <c r="G58" i="62" s="1"/>
  <c r="I8" i="62"/>
  <c r="I9" i="62" s="1"/>
  <c r="I10" i="62" s="1"/>
  <c r="I11" i="62" s="1"/>
  <c r="I12" i="62" s="1"/>
  <c r="I14" i="62" s="1"/>
  <c r="I15" i="62" s="1"/>
  <c r="I16" i="62" s="1"/>
  <c r="I17" i="62" s="1"/>
  <c r="I18" i="62" s="1"/>
  <c r="I19" i="62" s="1"/>
  <c r="I20" i="62" s="1"/>
  <c r="I21" i="62" s="1"/>
  <c r="I22" i="62" s="1"/>
  <c r="H8" i="62"/>
  <c r="H9" i="62" s="1"/>
  <c r="H10" i="62" s="1"/>
  <c r="H11" i="62" s="1"/>
  <c r="H12" i="62" s="1"/>
  <c r="G8" i="62"/>
  <c r="G9" i="62" s="1"/>
  <c r="G10" i="62" s="1"/>
  <c r="G11" i="62" s="1"/>
  <c r="G12" i="62" s="1"/>
  <c r="G14" i="62" s="1"/>
  <c r="F8" i="62"/>
  <c r="F9" i="62" s="1"/>
  <c r="F10" i="62" s="1"/>
  <c r="F11" i="62" s="1"/>
  <c r="F12" i="62" s="1"/>
  <c r="F14" i="62" s="1"/>
  <c r="F15" i="62" s="1"/>
  <c r="F16" i="62" s="1"/>
  <c r="F17" i="62" s="1"/>
  <c r="F18" i="62" s="1"/>
  <c r="F19" i="62" s="1"/>
  <c r="F20" i="62" s="1"/>
  <c r="F21" i="62" s="1"/>
  <c r="F22" i="62" s="1"/>
  <c r="F23" i="62" s="1"/>
  <c r="F24" i="62" s="1"/>
  <c r="F25" i="62" s="1"/>
  <c r="F26" i="62" s="1"/>
  <c r="F27" i="62" s="1"/>
  <c r="F28" i="62" s="1"/>
  <c r="O17" i="61"/>
  <c r="O18" i="61" s="1"/>
  <c r="O19" i="61" s="1"/>
  <c r="O20" i="61" s="1"/>
  <c r="T17" i="61"/>
  <c r="T18" i="61" s="1"/>
  <c r="T19" i="61" s="1"/>
  <c r="T21" i="61" s="1"/>
  <c r="U17" i="61"/>
  <c r="U18" i="61" s="1"/>
  <c r="U19" i="61" s="1"/>
  <c r="U20" i="61" s="1"/>
  <c r="N53" i="61"/>
  <c r="P53" i="61"/>
  <c r="O53" i="61"/>
  <c r="J51" i="61"/>
  <c r="J52" i="61" s="1"/>
  <c r="J53" i="61" s="1"/>
  <c r="V43" i="61"/>
  <c r="V44" i="61" s="1"/>
  <c r="Q43" i="61"/>
  <c r="Q44" i="61" s="1"/>
  <c r="Q45" i="61" s="1"/>
  <c r="V18" i="61"/>
  <c r="V19" i="61" s="1"/>
  <c r="V21" i="61" s="1"/>
  <c r="P18" i="61"/>
  <c r="P19" i="61" s="1"/>
  <c r="P21" i="61" s="1"/>
  <c r="M17" i="61"/>
  <c r="M18" i="61" s="1"/>
  <c r="M19" i="61" s="1"/>
  <c r="M21" i="61" s="1"/>
  <c r="M22" i="61" s="1"/>
  <c r="M23" i="61" s="1"/>
  <c r="J18" i="61"/>
  <c r="J19" i="61" s="1"/>
  <c r="J21" i="61" s="1"/>
  <c r="N17" i="61"/>
  <c r="N18" i="61" s="1"/>
  <c r="N19" i="61" s="1"/>
  <c r="N21" i="61" s="1"/>
  <c r="K17" i="61"/>
  <c r="K18" i="61" s="1"/>
  <c r="K19" i="61" s="1"/>
  <c r="K21" i="61" s="1"/>
  <c r="H51" i="60"/>
  <c r="I9" i="60"/>
  <c r="I10" i="60" s="1"/>
  <c r="I11" i="60" s="1"/>
  <c r="I12" i="60" s="1"/>
  <c r="I13" i="60" s="1"/>
  <c r="I14" i="60" s="1"/>
  <c r="I15" i="60" s="1"/>
  <c r="I16" i="60" s="1"/>
  <c r="I17" i="60" s="1"/>
  <c r="I18" i="60" s="1"/>
  <c r="I19" i="60" s="1"/>
  <c r="I20" i="60" s="1"/>
  <c r="I21" i="60" s="1"/>
  <c r="I22" i="60" s="1"/>
  <c r="I23" i="60" s="1"/>
  <c r="I24" i="60" s="1"/>
  <c r="O8" i="60"/>
  <c r="O9" i="60" s="1"/>
  <c r="O10" i="60" s="1"/>
  <c r="O11" i="60" s="1"/>
  <c r="O12" i="60" s="1"/>
  <c r="O13" i="60" s="1"/>
  <c r="O14" i="60" s="1"/>
  <c r="O15" i="60" s="1"/>
  <c r="O16" i="60" s="1"/>
  <c r="O17" i="60" s="1"/>
  <c r="O18" i="60" s="1"/>
  <c r="O19" i="60" s="1"/>
  <c r="O20" i="60" s="1"/>
  <c r="O21" i="60" s="1"/>
  <c r="O25" i="60" s="1"/>
  <c r="O26" i="60" s="1"/>
  <c r="O27" i="60" s="1"/>
  <c r="O28" i="60" s="1"/>
  <c r="O29" i="60" s="1"/>
  <c r="O30" i="60" s="1"/>
  <c r="O31" i="60" s="1"/>
  <c r="O32" i="60" s="1"/>
  <c r="O33" i="60" s="1"/>
  <c r="O34" i="60" s="1"/>
  <c r="O35" i="60" s="1"/>
  <c r="O36" i="60" s="1"/>
  <c r="O37" i="60" s="1"/>
  <c r="O38" i="60" s="1"/>
  <c r="O39" i="60" s="1"/>
  <c r="O40" i="60" s="1"/>
  <c r="N8" i="60"/>
  <c r="N9" i="60" s="1"/>
  <c r="N10" i="60" s="1"/>
  <c r="N11" i="60" s="1"/>
  <c r="N12" i="60" s="1"/>
  <c r="N13" i="60" s="1"/>
  <c r="N14" i="60" s="1"/>
  <c r="N15" i="60" s="1"/>
  <c r="N16" i="60" s="1"/>
  <c r="N17" i="60" s="1"/>
  <c r="N18" i="60" s="1"/>
  <c r="N19" i="60" s="1"/>
  <c r="N20" i="60" s="1"/>
  <c r="N21" i="60" s="1"/>
  <c r="N25" i="60" s="1"/>
  <c r="N26" i="60" s="1"/>
  <c r="N27" i="60" s="1"/>
  <c r="N28" i="60" s="1"/>
  <c r="N29" i="60" s="1"/>
  <c r="N30" i="60" s="1"/>
  <c r="N31" i="60" s="1"/>
  <c r="N32" i="60" s="1"/>
  <c r="N33" i="60" s="1"/>
  <c r="N34" i="60" s="1"/>
  <c r="N35" i="60" s="1"/>
  <c r="N36" i="60" s="1"/>
  <c r="N37" i="60" s="1"/>
  <c r="N38" i="60" s="1"/>
  <c r="N39" i="60" s="1"/>
  <c r="N40" i="60" s="1"/>
  <c r="K8" i="60"/>
  <c r="K9" i="60" s="1"/>
  <c r="K10" i="60" s="1"/>
  <c r="K11" i="60" s="1"/>
  <c r="K12" i="60" s="1"/>
  <c r="K13" i="60" s="1"/>
  <c r="K14" i="60" s="1"/>
  <c r="K15" i="60" s="1"/>
  <c r="K16" i="60" s="1"/>
  <c r="K17" i="60" s="1"/>
  <c r="K18" i="60" s="1"/>
  <c r="K19" i="60" s="1"/>
  <c r="K20" i="60" s="1"/>
  <c r="K21" i="60" s="1"/>
  <c r="K25" i="60" s="1"/>
  <c r="K26" i="60" s="1"/>
  <c r="K27" i="60" s="1"/>
  <c r="K28" i="60" s="1"/>
  <c r="K29" i="60" s="1"/>
  <c r="K30" i="60" s="1"/>
  <c r="K31" i="60" s="1"/>
  <c r="K32" i="60" s="1"/>
  <c r="K33" i="60" s="1"/>
  <c r="K34" i="60" s="1"/>
  <c r="K35" i="60" s="1"/>
  <c r="K36" i="60" s="1"/>
  <c r="K37" i="60" s="1"/>
  <c r="K38" i="60" s="1"/>
  <c r="K39" i="60" s="1"/>
  <c r="K40" i="60" s="1"/>
  <c r="F8" i="60"/>
  <c r="F9" i="60" s="1"/>
  <c r="F10" i="60" s="1"/>
  <c r="F11" i="60" s="1"/>
  <c r="F12" i="60" s="1"/>
  <c r="F13" i="60" s="1"/>
  <c r="F14" i="60" s="1"/>
  <c r="F15" i="60" s="1"/>
  <c r="F16" i="60" s="1"/>
  <c r="F17" i="60" s="1"/>
  <c r="F18" i="60" s="1"/>
  <c r="F19" i="60" s="1"/>
  <c r="F20" i="60" s="1"/>
  <c r="F21" i="60" s="1"/>
  <c r="F25" i="60" s="1"/>
  <c r="F26" i="60" s="1"/>
  <c r="F27" i="60" s="1"/>
  <c r="F28" i="60" s="1"/>
  <c r="I55" i="67" l="1"/>
  <c r="I56" i="67" s="1"/>
  <c r="I57" i="67" s="1"/>
  <c r="I58" i="67" s="1"/>
  <c r="I59" i="67" s="1"/>
  <c r="I60" i="67" s="1"/>
  <c r="I61" i="67" s="1"/>
  <c r="I62" i="67" s="1"/>
  <c r="I63" i="67" s="1"/>
  <c r="I64" i="67" s="1"/>
  <c r="I65" i="67" s="1"/>
  <c r="I66" i="67" s="1"/>
  <c r="I67" i="67" s="1"/>
  <c r="I68" i="67" s="1"/>
  <c r="H25" i="67"/>
  <c r="H26" i="67" s="1"/>
  <c r="H27" i="67" s="1"/>
  <c r="H28" i="67" s="1"/>
  <c r="H29" i="67" s="1"/>
  <c r="H30" i="67" s="1"/>
  <c r="H31" i="67" s="1"/>
  <c r="H33" i="67" s="1"/>
  <c r="H34" i="67" s="1"/>
  <c r="H35" i="67" s="1"/>
  <c r="H37" i="67" s="1"/>
  <c r="H38" i="67" s="1"/>
  <c r="J28" i="67"/>
  <c r="J29" i="67" s="1"/>
  <c r="J30" i="67" s="1"/>
  <c r="J31" i="67" s="1"/>
  <c r="J33" i="67" s="1"/>
  <c r="J34" i="67" s="1"/>
  <c r="J35" i="67" s="1"/>
  <c r="J37" i="67" s="1"/>
  <c r="J38" i="67" s="1"/>
  <c r="I25" i="67"/>
  <c r="I26" i="67" s="1"/>
  <c r="I27" i="67" s="1"/>
  <c r="I28" i="67" s="1"/>
  <c r="I29" i="67" s="1"/>
  <c r="I30" i="67" s="1"/>
  <c r="I31" i="67" s="1"/>
  <c r="I33" i="67" s="1"/>
  <c r="I34" i="67" s="1"/>
  <c r="I35" i="67" s="1"/>
  <c r="I37" i="67" s="1"/>
  <c r="I38" i="67" s="1"/>
  <c r="H52" i="60"/>
  <c r="H53" i="60" s="1"/>
  <c r="H54" i="60" s="1"/>
  <c r="H55" i="60" s="1"/>
  <c r="H56" i="60" s="1"/>
  <c r="H57" i="60" s="1"/>
  <c r="H58" i="60" s="1"/>
  <c r="H59" i="60" s="1"/>
  <c r="H60" i="60" s="1"/>
  <c r="H61" i="60" s="1"/>
  <c r="H62" i="60" s="1"/>
  <c r="H63" i="60" s="1"/>
  <c r="H64" i="60" s="1"/>
  <c r="R54" i="61"/>
  <c r="R55" i="61" s="1"/>
  <c r="R56" i="61" s="1"/>
  <c r="R57" i="61" s="1"/>
  <c r="R58" i="61" s="1"/>
  <c r="R60" i="61" s="1"/>
  <c r="O54" i="61"/>
  <c r="O55" i="61" s="1"/>
  <c r="O56" i="61" s="1"/>
  <c r="O57" i="61" s="1"/>
  <c r="O58" i="61" s="1"/>
  <c r="O60" i="61" s="1"/>
  <c r="P54" i="61"/>
  <c r="P56" i="61" s="1"/>
  <c r="P57" i="61" s="1"/>
  <c r="P58" i="61" s="1"/>
  <c r="P60" i="61" s="1"/>
  <c r="J54" i="61"/>
  <c r="J55" i="61" s="1"/>
  <c r="J56" i="61" s="1"/>
  <c r="J57" i="61" s="1"/>
  <c r="J58" i="61" s="1"/>
  <c r="J60" i="61" s="1"/>
  <c r="Q46" i="61"/>
  <c r="Q47" i="61" s="1"/>
  <c r="Q48" i="61" s="1"/>
  <c r="Q49" i="61" s="1"/>
  <c r="Q50" i="61" s="1"/>
  <c r="Q51" i="61" s="1"/>
  <c r="Q52" i="61" s="1"/>
  <c r="Q53" i="61" s="1"/>
  <c r="K54" i="61"/>
  <c r="K56" i="61" s="1"/>
  <c r="K57" i="61" s="1"/>
  <c r="F51" i="62"/>
  <c r="F52" i="62" s="1"/>
  <c r="F53" i="62" s="1"/>
  <c r="F54" i="62" s="1"/>
  <c r="F55" i="62" s="1"/>
  <c r="F56" i="62" s="1"/>
  <c r="F57" i="62" s="1"/>
  <c r="F58" i="62" s="1"/>
  <c r="H13" i="62"/>
  <c r="H14" i="62" s="1"/>
  <c r="H15" i="62" s="1"/>
  <c r="H16" i="62" s="1"/>
  <c r="H17" i="62" s="1"/>
  <c r="H18" i="62" s="1"/>
  <c r="H19" i="62" s="1"/>
  <c r="H20" i="62" s="1"/>
  <c r="H21" i="62" s="1"/>
  <c r="H22" i="62" s="1"/>
  <c r="H23" i="62" s="1"/>
  <c r="H24" i="62" s="1"/>
  <c r="H25" i="62" s="1"/>
  <c r="H26" i="62" s="1"/>
  <c r="H27" i="62" s="1"/>
  <c r="H28" i="62" s="1"/>
  <c r="N54" i="61"/>
  <c r="N55" i="61" s="1"/>
  <c r="N56" i="61" s="1"/>
  <c r="N57" i="61" s="1"/>
  <c r="J22" i="61"/>
  <c r="J23" i="61" s="1"/>
  <c r="J24" i="61" s="1"/>
  <c r="J25" i="61" s="1"/>
  <c r="J26" i="61" s="1"/>
  <c r="J28" i="61" s="1"/>
  <c r="V22" i="61"/>
  <c r="V23" i="61" s="1"/>
  <c r="V24" i="61" s="1"/>
  <c r="V25" i="61" s="1"/>
  <c r="V26" i="61" s="1"/>
  <c r="V28" i="61" s="1"/>
  <c r="U21" i="61"/>
  <c r="U22" i="61" s="1"/>
  <c r="U23" i="61" s="1"/>
  <c r="U24" i="61" s="1"/>
  <c r="U26" i="61" s="1"/>
  <c r="U28" i="61" s="1"/>
  <c r="U29" i="61" s="1"/>
  <c r="U30" i="61" s="1"/>
  <c r="U31" i="61" s="1"/>
  <c r="U32" i="61" s="1"/>
  <c r="U33" i="61" s="1"/>
  <c r="T22" i="61"/>
  <c r="T23" i="61" s="1"/>
  <c r="T24" i="61" s="1"/>
  <c r="T25" i="61" s="1"/>
  <c r="T26" i="61" s="1"/>
  <c r="T28" i="61" s="1"/>
  <c r="T29" i="61" s="1"/>
  <c r="T30" i="61" s="1"/>
  <c r="T31" i="61" s="1"/>
  <c r="T32" i="61" s="1"/>
  <c r="T33" i="61" s="1"/>
  <c r="S21" i="61"/>
  <c r="S22" i="61" s="1"/>
  <c r="S23" i="61" s="1"/>
  <c r="S24" i="61" s="1"/>
  <c r="S26" i="61" s="1"/>
  <c r="P22" i="61"/>
  <c r="P23" i="61" s="1"/>
  <c r="P24" i="61" s="1"/>
  <c r="P25" i="61" s="1"/>
  <c r="P26" i="61" s="1"/>
  <c r="P28" i="61" s="1"/>
  <c r="O21" i="61"/>
  <c r="O22" i="61" s="1"/>
  <c r="O23" i="61" s="1"/>
  <c r="O24" i="61" s="1"/>
  <c r="O26" i="61" s="1"/>
  <c r="O28" i="61" s="1"/>
  <c r="O29" i="61" s="1"/>
  <c r="O30" i="61" s="1"/>
  <c r="O31" i="61" s="1"/>
  <c r="O32" i="61" s="1"/>
  <c r="O33" i="61" s="1"/>
  <c r="N22" i="61"/>
  <c r="N23" i="61" s="1"/>
  <c r="N24" i="61" s="1"/>
  <c r="N26" i="61" s="1"/>
  <c r="N28" i="61" s="1"/>
  <c r="N29" i="61" s="1"/>
  <c r="N30" i="61" s="1"/>
  <c r="N31" i="61" s="1"/>
  <c r="N32" i="61" s="1"/>
  <c r="N33" i="61" s="1"/>
  <c r="K22" i="61"/>
  <c r="K23" i="61" s="1"/>
  <c r="K24" i="61" s="1"/>
  <c r="K26" i="61" s="1"/>
  <c r="K28" i="61" s="1"/>
  <c r="K29" i="61" s="1"/>
  <c r="K30" i="61" s="1"/>
  <c r="K31" i="61" s="1"/>
  <c r="K32" i="61" s="1"/>
  <c r="K33" i="61" s="1"/>
  <c r="K34" i="61" s="1"/>
  <c r="S52" i="61"/>
  <c r="S53" i="61" s="1"/>
  <c r="G15" i="62"/>
  <c r="G16" i="62" s="1"/>
  <c r="G17" i="62" s="1"/>
  <c r="G18" i="62" s="1"/>
  <c r="G19" i="62" s="1"/>
  <c r="G20" i="62" s="1"/>
  <c r="G21" i="62" s="1"/>
  <c r="G22" i="62" s="1"/>
  <c r="G23" i="62" s="1"/>
  <c r="G24" i="62" s="1"/>
  <c r="G25" i="62" s="1"/>
  <c r="G26" i="62" s="1"/>
  <c r="G27" i="62" s="1"/>
  <c r="G28" i="62" s="1"/>
  <c r="O41" i="60"/>
  <c r="N41" i="60"/>
  <c r="K41" i="60"/>
  <c r="F29" i="60"/>
  <c r="F30" i="60" s="1"/>
  <c r="F31" i="60" s="1"/>
  <c r="F32" i="60" s="1"/>
  <c r="F33" i="60" s="1"/>
  <c r="F34" i="60" s="1"/>
  <c r="F35" i="60" s="1"/>
  <c r="F36" i="60" s="1"/>
  <c r="J12" i="65"/>
  <c r="J13" i="65" s="1"/>
  <c r="J14" i="65" s="1"/>
  <c r="J15" i="65" s="1"/>
  <c r="J16" i="65" s="1"/>
  <c r="J17" i="65" s="1"/>
  <c r="J18" i="65" s="1"/>
  <c r="J19" i="65" s="1"/>
  <c r="J22" i="65" s="1"/>
  <c r="J23" i="65" s="1"/>
  <c r="J71" i="60"/>
  <c r="J72" i="60" s="1"/>
  <c r="J73" i="60" s="1"/>
  <c r="J74" i="60" s="1"/>
  <c r="J75" i="60" s="1"/>
  <c r="J76" i="60" s="1"/>
  <c r="J77" i="60" s="1"/>
  <c r="J78" i="60" s="1"/>
  <c r="J79" i="60" s="1"/>
  <c r="J80" i="60" s="1"/>
  <c r="J81" i="60" s="1"/>
  <c r="J82" i="60" s="1"/>
  <c r="J83" i="60" s="1"/>
  <c r="J84" i="60" s="1"/>
  <c r="J85" i="60" s="1"/>
  <c r="F71" i="60"/>
  <c r="F72" i="60" s="1"/>
  <c r="F73" i="60" s="1"/>
  <c r="F74" i="60" s="1"/>
  <c r="F75" i="60" s="1"/>
  <c r="F76" i="60" s="1"/>
  <c r="F77" i="60" s="1"/>
  <c r="F78" i="60" s="1"/>
  <c r="F79" i="60" s="1"/>
  <c r="F80" i="60" s="1"/>
  <c r="F81" i="60" s="1"/>
  <c r="F82" i="60" s="1"/>
  <c r="F83" i="60" s="1"/>
  <c r="F84" i="60" s="1"/>
  <c r="F85" i="60" s="1"/>
  <c r="V45" i="61"/>
  <c r="V46" i="61" s="1"/>
  <c r="V47" i="61" s="1"/>
  <c r="V49" i="61" s="1"/>
  <c r="H68" i="67"/>
  <c r="H69" i="67" s="1"/>
  <c r="H70" i="67" s="1"/>
  <c r="H71" i="67" s="1"/>
  <c r="H72" i="67" s="1"/>
  <c r="H73" i="67" s="1"/>
  <c r="H74" i="67" s="1"/>
  <c r="H75" i="67" s="1"/>
  <c r="H76" i="67" s="1"/>
  <c r="H77" i="67" s="1"/>
  <c r="N68" i="67"/>
  <c r="N69" i="67" s="1"/>
  <c r="N70" i="67" s="1"/>
  <c r="N71" i="67" s="1"/>
  <c r="N72" i="67" s="1"/>
  <c r="N73" i="67" s="1"/>
  <c r="N74" i="67" s="1"/>
  <c r="N75" i="67" s="1"/>
  <c r="N76" i="67" s="1"/>
  <c r="N77" i="67" s="1"/>
  <c r="L68" i="67"/>
  <c r="L69" i="67" s="1"/>
  <c r="L70" i="67" s="1"/>
  <c r="L71" i="67" s="1"/>
  <c r="L72" i="67" s="1"/>
  <c r="L73" i="67" s="1"/>
  <c r="L74" i="67" s="1"/>
  <c r="L75" i="67" s="1"/>
  <c r="L76" i="67" s="1"/>
  <c r="L77" i="67" s="1"/>
  <c r="P68" i="67"/>
  <c r="H20" i="65"/>
  <c r="H21" i="65" s="1"/>
  <c r="G15" i="66"/>
  <c r="G20" i="66" s="1"/>
  <c r="G21" i="66" s="1"/>
  <c r="G22" i="66" s="1"/>
  <c r="G23" i="66" s="1"/>
  <c r="R17" i="61"/>
  <c r="R18" i="61" s="1"/>
  <c r="R19" i="61" s="1"/>
  <c r="R21" i="61" s="1"/>
  <c r="M49" i="61"/>
  <c r="M50" i="61" s="1"/>
  <c r="Z26" i="61"/>
  <c r="Z28" i="61" s="1"/>
  <c r="Z29" i="61" s="1"/>
  <c r="Z30" i="61" s="1"/>
  <c r="Z31" i="61" s="1"/>
  <c r="Z32" i="61" s="1"/>
  <c r="Z33" i="61" s="1"/>
  <c r="AA26" i="61"/>
  <c r="AA28" i="61" s="1"/>
  <c r="AA29" i="61" s="1"/>
  <c r="AA30" i="61" s="1"/>
  <c r="AA31" i="61" s="1"/>
  <c r="AA32" i="61" s="1"/>
  <c r="AA33" i="61" s="1"/>
  <c r="Q23" i="61"/>
  <c r="Q24" i="61" s="1"/>
  <c r="O42" i="60" l="1"/>
  <c r="O43" i="60" s="1"/>
  <c r="K42" i="60"/>
  <c r="K43" i="60" s="1"/>
  <c r="N42" i="60"/>
  <c r="N43" i="60" s="1"/>
  <c r="H65" i="60"/>
  <c r="H66" i="60" s="1"/>
  <c r="H67" i="60" s="1"/>
  <c r="H68" i="60" s="1"/>
  <c r="K58" i="61"/>
  <c r="K59" i="61" s="1"/>
  <c r="K60" i="61" s="1"/>
  <c r="Q54" i="61"/>
  <c r="Q56" i="61" s="1"/>
  <c r="Q57" i="61" s="1"/>
  <c r="S27" i="61"/>
  <c r="S28" i="61" s="1"/>
  <c r="S29" i="61" s="1"/>
  <c r="S30" i="61" s="1"/>
  <c r="S31" i="61" s="1"/>
  <c r="S32" i="61" s="1"/>
  <c r="S33" i="61" s="1"/>
  <c r="S54" i="61"/>
  <c r="S56" i="61" s="1"/>
  <c r="S57" i="61" s="1"/>
  <c r="S58" i="61" s="1"/>
  <c r="S60" i="61" s="1"/>
  <c r="N58" i="61"/>
  <c r="N60" i="61" s="1"/>
  <c r="N61" i="61" s="1"/>
  <c r="N62" i="61" s="1"/>
  <c r="N63" i="61" s="1"/>
  <c r="N64" i="61" s="1"/>
  <c r="N65" i="61" s="1"/>
  <c r="R22" i="61"/>
  <c r="R23" i="61" s="1"/>
  <c r="R24" i="61" s="1"/>
  <c r="R25" i="61" s="1"/>
  <c r="R26" i="61" s="1"/>
  <c r="R28" i="61" s="1"/>
  <c r="R29" i="61" s="1"/>
  <c r="R30" i="61" s="1"/>
  <c r="R31" i="61" s="1"/>
  <c r="R32" i="61" s="1"/>
  <c r="R33" i="61" s="1"/>
  <c r="V29" i="61"/>
  <c r="V30" i="61" s="1"/>
  <c r="V31" i="61" s="1"/>
  <c r="V32" i="61" s="1"/>
  <c r="V33" i="61" s="1"/>
  <c r="V34" i="61" s="1"/>
  <c r="P29" i="61"/>
  <c r="P30" i="61" s="1"/>
  <c r="P31" i="61" s="1"/>
  <c r="P32" i="61" s="1"/>
  <c r="P33" i="61" s="1"/>
  <c r="P34" i="61" s="1"/>
  <c r="J29" i="61"/>
  <c r="J30" i="61" s="1"/>
  <c r="J31" i="61" s="1"/>
  <c r="J32" i="61" s="1"/>
  <c r="M51" i="61"/>
  <c r="M52" i="61" s="1"/>
  <c r="M58" i="61" s="1"/>
  <c r="M60" i="61" s="1"/>
  <c r="Q26" i="61"/>
  <c r="F37" i="60"/>
  <c r="F38" i="60" s="1"/>
  <c r="F39" i="60" s="1"/>
  <c r="F40" i="60" s="1"/>
  <c r="V50" i="61"/>
  <c r="V51" i="61" s="1"/>
  <c r="V52" i="61" s="1"/>
  <c r="V53" i="61" s="1"/>
  <c r="G24" i="66"/>
  <c r="G25" i="66" s="1"/>
  <c r="G26" i="66" s="1"/>
  <c r="G27" i="66" s="1"/>
  <c r="G28" i="66" s="1"/>
  <c r="H72" i="60" l="1"/>
  <c r="H73" i="60" s="1"/>
  <c r="H74" i="60" s="1"/>
  <c r="H75" i="60" s="1"/>
  <c r="H76" i="60" s="1"/>
  <c r="H77" i="60" s="1"/>
  <c r="H78" i="60" s="1"/>
  <c r="H79" i="60" s="1"/>
  <c r="H80" i="60" s="1"/>
  <c r="H81" i="60" s="1"/>
  <c r="H82" i="60" s="1"/>
  <c r="H83" i="60" s="1"/>
  <c r="H84" i="60" s="1"/>
  <c r="H85" i="60" s="1"/>
  <c r="H86" i="60" s="1"/>
  <c r="Q58" i="61"/>
  <c r="Q59" i="61" s="1"/>
  <c r="Q60" i="61" s="1"/>
  <c r="Q61" i="61" s="1"/>
  <c r="Q62" i="61" s="1"/>
  <c r="Q63" i="61" s="1"/>
  <c r="Q64" i="61" s="1"/>
  <c r="Q65" i="61" s="1"/>
  <c r="V54" i="61"/>
  <c r="V56" i="61" s="1"/>
  <c r="V57" i="61" s="1"/>
  <c r="Q27" i="61"/>
  <c r="Q28" i="61" s="1"/>
  <c r="Q29" i="61" s="1"/>
  <c r="Q30" i="61" s="1"/>
  <c r="Q31" i="61" s="1"/>
  <c r="Q32" i="61" s="1"/>
  <c r="Q33" i="61" s="1"/>
  <c r="Q34" i="61" s="1"/>
  <c r="J33" i="61"/>
  <c r="J34" i="61" s="1"/>
  <c r="F41" i="60"/>
  <c r="I63" i="66"/>
  <c r="I68" i="66" s="1"/>
  <c r="G29" i="66"/>
  <c r="G30" i="66" s="1"/>
  <c r="G31" i="66" s="1"/>
  <c r="G32" i="66" s="1"/>
  <c r="G33" i="66" s="1"/>
  <c r="G34" i="66" s="1"/>
  <c r="G35" i="66" s="1"/>
  <c r="G36" i="66" s="1"/>
  <c r="G37" i="66" s="1"/>
  <c r="J38" i="7"/>
  <c r="J39" i="7" s="1"/>
  <c r="J40" i="7" s="1"/>
  <c r="J41" i="7" s="1"/>
  <c r="J42" i="7" s="1"/>
  <c r="J43" i="7" s="1"/>
  <c r="J44" i="7" s="1"/>
  <c r="J45" i="7" s="1"/>
  <c r="J46" i="7" s="1"/>
  <c r="J47" i="7" s="1"/>
  <c r="J48" i="7" s="1"/>
  <c r="K8" i="7"/>
  <c r="K9" i="7" s="1"/>
  <c r="K10" i="7" s="1"/>
  <c r="K11" i="7" s="1"/>
  <c r="K12" i="7" s="1"/>
  <c r="K13" i="7" s="1"/>
  <c r="K15" i="7" s="1"/>
  <c r="K16" i="7" s="1"/>
  <c r="K17" i="7" s="1"/>
  <c r="K18" i="7" s="1"/>
  <c r="K19" i="7" s="1"/>
  <c r="K20" i="7" s="1"/>
  <c r="K21" i="7" s="1"/>
  <c r="K22" i="7" s="1"/>
  <c r="K23" i="7" s="1"/>
  <c r="K24" i="7" s="1"/>
  <c r="K25" i="7" s="1"/>
  <c r="K26" i="7" s="1"/>
  <c r="K27" i="7" s="1"/>
  <c r="K28" i="7" s="1"/>
  <c r="K29" i="7" s="1"/>
  <c r="K30" i="7" s="1"/>
  <c r="K31" i="7" s="1"/>
  <c r="K32" i="7" s="1"/>
  <c r="K33" i="7" s="1"/>
  <c r="K34" i="7" s="1"/>
  <c r="K36" i="7" s="1"/>
  <c r="K38" i="7" s="1"/>
  <c r="K39" i="7" s="1"/>
  <c r="K40" i="7" s="1"/>
  <c r="K41" i="7" s="1"/>
  <c r="K42" i="7" s="1"/>
  <c r="K43" i="7" s="1"/>
  <c r="K44" i="7" s="1"/>
  <c r="K45" i="7" s="1"/>
  <c r="K46" i="7" s="1"/>
  <c r="K47" i="7" s="1"/>
  <c r="K48" i="7" s="1"/>
  <c r="P8" i="6"/>
  <c r="P9" i="6" l="1"/>
  <c r="P10" i="6" s="1"/>
  <c r="P11" i="6" s="1"/>
  <c r="P12" i="6" s="1"/>
  <c r="P14" i="6" s="1"/>
  <c r="P15" i="6" s="1"/>
  <c r="F42" i="60"/>
  <c r="F43" i="60" s="1"/>
  <c r="V58" i="61"/>
  <c r="V59" i="61" s="1"/>
  <c r="V60" i="61" s="1"/>
  <c r="P16" i="6" l="1"/>
  <c r="P17" i="6" s="1"/>
  <c r="P18" i="6" s="1"/>
  <c r="P19" i="6" l="1"/>
  <c r="P20" i="6" s="1"/>
  <c r="P26" i="6" s="1"/>
  <c r="P27" i="6" s="1"/>
  <c r="P28" i="6" s="1"/>
  <c r="V8" i="58"/>
  <c r="V9" i="58" s="1"/>
  <c r="V10" i="58" s="1"/>
  <c r="V11" i="58" s="1"/>
  <c r="V13" i="58" s="1"/>
  <c r="V14" i="58" s="1"/>
  <c r="V18" i="58" s="1"/>
  <c r="V19" i="58" s="1"/>
  <c r="V20" i="58" s="1"/>
  <c r="V21" i="58" s="1"/>
  <c r="V22" i="58" s="1"/>
  <c r="V23" i="58" s="1"/>
  <c r="V24" i="58" s="1"/>
  <c r="V25" i="58" s="1"/>
  <c r="V29" i="58" s="1"/>
  <c r="V30" i="58" s="1"/>
  <c r="V31" i="58" s="1"/>
  <c r="T8" i="58"/>
  <c r="T9" i="58" s="1"/>
  <c r="T10" i="58" s="1"/>
  <c r="T11" i="58" s="1"/>
  <c r="T13" i="58" s="1"/>
  <c r="T14" i="58" s="1"/>
  <c r="T15" i="58" s="1"/>
  <c r="T16" i="58" s="1"/>
  <c r="T17" i="58" s="1"/>
  <c r="T18" i="58" s="1"/>
  <c r="T19" i="58" s="1"/>
  <c r="T20" i="58" s="1"/>
  <c r="T21" i="58" s="1"/>
  <c r="T22" i="58" s="1"/>
  <c r="T23" i="58" s="1"/>
  <c r="T24" i="58" s="1"/>
  <c r="T25" i="58" s="1"/>
  <c r="T29" i="58" s="1"/>
  <c r="T30" i="58" s="1"/>
  <c r="T31" i="58" s="1"/>
  <c r="R8" i="58"/>
  <c r="R9" i="58" s="1"/>
  <c r="R10" i="58" s="1"/>
  <c r="R11" i="58" s="1"/>
  <c r="R13" i="58" s="1"/>
  <c r="R14" i="58" s="1"/>
  <c r="R15" i="58" s="1"/>
  <c r="R16" i="58" s="1"/>
  <c r="R17" i="58" s="1"/>
  <c r="R18" i="58" s="1"/>
  <c r="P8" i="58"/>
  <c r="P9" i="58" s="1"/>
  <c r="P10" i="58" s="1"/>
  <c r="P11" i="58" s="1"/>
  <c r="P13" i="58" s="1"/>
  <c r="P14" i="58" s="1"/>
  <c r="P18" i="58" s="1"/>
  <c r="P19" i="58" s="1"/>
  <c r="P20" i="58" s="1"/>
  <c r="P21" i="58" s="1"/>
  <c r="P22" i="58" s="1"/>
  <c r="P23" i="58" s="1"/>
  <c r="P24" i="58" s="1"/>
  <c r="P25" i="58" s="1"/>
  <c r="P29" i="58" s="1"/>
  <c r="P30" i="58" s="1"/>
  <c r="P31" i="58" s="1"/>
  <c r="N8" i="58"/>
  <c r="N9" i="58" s="1"/>
  <c r="N10" i="58" s="1"/>
  <c r="N11" i="58" s="1"/>
  <c r="N13" i="58" s="1"/>
  <c r="N14" i="58" s="1"/>
  <c r="N18" i="58" s="1"/>
  <c r="N19" i="58" s="1"/>
  <c r="N20" i="58" s="1"/>
  <c r="N21" i="58" s="1"/>
  <c r="N22" i="58" s="1"/>
  <c r="N23" i="58" s="1"/>
  <c r="N24" i="58" s="1"/>
  <c r="N25" i="58" s="1"/>
  <c r="N29" i="58" s="1"/>
  <c r="N30" i="58" s="1"/>
  <c r="N31" i="58" s="1"/>
  <c r="S13" i="58"/>
  <c r="S14" i="58" s="1"/>
  <c r="S15" i="58" s="1"/>
  <c r="S16" i="58" s="1"/>
  <c r="S17" i="58" s="1"/>
  <c r="S18" i="58" s="1"/>
  <c r="S19" i="58" s="1"/>
  <c r="S20" i="58" s="1"/>
  <c r="S21" i="58" s="1"/>
  <c r="S22" i="58" s="1"/>
  <c r="S23" i="58" s="1"/>
  <c r="S24" i="58" s="1"/>
  <c r="S25" i="58" s="1"/>
  <c r="S29" i="58" s="1"/>
  <c r="S30" i="58" s="1"/>
  <c r="S31" i="58" s="1"/>
  <c r="S32" i="58" s="1"/>
  <c r="S33" i="58" s="1"/>
  <c r="S34" i="58" s="1"/>
  <c r="S35" i="58" s="1"/>
  <c r="O13" i="58"/>
  <c r="O14" i="58" s="1"/>
  <c r="O18" i="58" s="1"/>
  <c r="O19" i="58" s="1"/>
  <c r="O20" i="58" s="1"/>
  <c r="O21" i="58" s="1"/>
  <c r="O22" i="58" s="1"/>
  <c r="O23" i="58" s="1"/>
  <c r="O24" i="58" s="1"/>
  <c r="O25" i="58" s="1"/>
  <c r="O29" i="58" s="1"/>
  <c r="O30" i="58" s="1"/>
  <c r="O31" i="58" s="1"/>
  <c r="O32" i="58" s="1"/>
  <c r="O33" i="58" s="1"/>
  <c r="O34" i="58" s="1"/>
  <c r="O35" i="58" s="1"/>
  <c r="U13" i="58"/>
  <c r="U14" i="58" s="1"/>
  <c r="U18" i="58" s="1"/>
  <c r="U19" i="58" s="1"/>
  <c r="U20" i="58" s="1"/>
  <c r="U21" i="58" s="1"/>
  <c r="U22" i="58" s="1"/>
  <c r="U23" i="58" s="1"/>
  <c r="U24" i="58" s="1"/>
  <c r="U25" i="58" s="1"/>
  <c r="U29" i="58" s="1"/>
  <c r="U30" i="58" s="1"/>
  <c r="U31" i="58" s="1"/>
  <c r="U32" i="58" s="1"/>
  <c r="U33" i="58" s="1"/>
  <c r="U34" i="58" s="1"/>
  <c r="U35" i="58" s="1"/>
  <c r="Q13" i="58"/>
  <c r="Q14" i="58" s="1"/>
  <c r="Q18" i="58" s="1"/>
  <c r="Q19" i="58" s="1"/>
  <c r="Q20" i="58" s="1"/>
  <c r="Q21" i="58" s="1"/>
  <c r="Q22" i="58" s="1"/>
  <c r="Q23" i="58" s="1"/>
  <c r="Q24" i="58" s="1"/>
  <c r="Q25" i="58" s="1"/>
  <c r="Q29" i="58" s="1"/>
  <c r="Q30" i="58" s="1"/>
  <c r="Q31" i="58" s="1"/>
  <c r="Q32" i="58" s="1"/>
  <c r="Q33" i="58" s="1"/>
  <c r="Q34" i="58" s="1"/>
  <c r="Q35" i="58" s="1"/>
  <c r="K13" i="58"/>
  <c r="K14" i="58" s="1"/>
  <c r="K18" i="58" s="1"/>
  <c r="K19" i="58" s="1"/>
  <c r="K20" i="58" s="1"/>
  <c r="K21" i="58" s="1"/>
  <c r="K22" i="58" s="1"/>
  <c r="K23" i="58" s="1"/>
  <c r="K24" i="58" s="1"/>
  <c r="J8" i="58"/>
  <c r="J9" i="58" s="1"/>
  <c r="J10" i="58" s="1"/>
  <c r="J11" i="58" s="1"/>
  <c r="J13" i="58" s="1"/>
  <c r="J14" i="58" s="1"/>
  <c r="J18" i="58" s="1"/>
  <c r="J19" i="58" s="1"/>
  <c r="J20" i="58" s="1"/>
  <c r="J21" i="58" s="1"/>
  <c r="J22" i="58" s="1"/>
  <c r="J23" i="58" s="1"/>
  <c r="J24" i="58" s="1"/>
  <c r="J25" i="58" s="1"/>
  <c r="J29" i="58" s="1"/>
  <c r="J30" i="58" s="1"/>
  <c r="J31" i="58" s="1"/>
  <c r="I13" i="58"/>
  <c r="I14" i="58" s="1"/>
  <c r="I18" i="58" s="1"/>
  <c r="I19" i="58" s="1"/>
  <c r="I20" i="58" s="1"/>
  <c r="I21" i="58" s="1"/>
  <c r="I22" i="58" s="1"/>
  <c r="I23" i="58" s="1"/>
  <c r="I24" i="58" s="1"/>
  <c r="I25" i="58" s="1"/>
  <c r="I29" i="58" s="1"/>
  <c r="I30" i="58" s="1"/>
  <c r="I31" i="58" s="1"/>
  <c r="I32" i="58" s="1"/>
  <c r="I33" i="58" s="1"/>
  <c r="I34" i="58" s="1"/>
  <c r="I35" i="58" s="1"/>
  <c r="P31" i="6" l="1"/>
  <c r="P37" i="6" s="1"/>
  <c r="P38" i="6" s="1"/>
  <c r="P39" i="6" s="1"/>
  <c r="P40" i="6" s="1"/>
  <c r="P41" i="6" s="1"/>
  <c r="P42" i="6" s="1"/>
  <c r="P43" i="6" s="1"/>
  <c r="P30" i="6"/>
  <c r="R19" i="58"/>
  <c r="R20" i="58" s="1"/>
  <c r="R21" i="58" s="1"/>
  <c r="R22" i="58" s="1"/>
  <c r="R23" i="58" s="1"/>
  <c r="R24" i="58" s="1"/>
  <c r="R25" i="58" s="1"/>
  <c r="R29" i="58" s="1"/>
  <c r="R30" i="58" s="1"/>
  <c r="R31" i="58" s="1"/>
  <c r="K25" i="58" l="1"/>
  <c r="K26" i="58" l="1"/>
  <c r="K27" i="58" s="1"/>
  <c r="K28" i="58" s="1"/>
  <c r="K29" i="58" s="1"/>
  <c r="K30" i="58" s="1"/>
  <c r="K31" i="58" s="1"/>
  <c r="K32" i="58" s="1"/>
  <c r="K33" i="58" s="1"/>
  <c r="K34" i="58" s="1"/>
  <c r="K35" i="58" s="1"/>
  <c r="J13" i="55" l="1"/>
  <c r="O13" i="55"/>
  <c r="N13" i="55"/>
  <c r="L12" i="55"/>
  <c r="L13" i="55" s="1"/>
  <c r="K12" i="55"/>
  <c r="K13" i="55" s="1"/>
  <c r="M8" i="55" l="1"/>
  <c r="M9" i="55" s="1"/>
  <c r="M10" i="55" s="1"/>
  <c r="M12" i="55" s="1"/>
  <c r="M13" i="55" s="1"/>
  <c r="M14" i="55" s="1"/>
  <c r="O54" i="55" l="1"/>
  <c r="O55" i="55" s="1"/>
  <c r="O56" i="55" s="1"/>
  <c r="O57" i="55" s="1"/>
  <c r="O58" i="55" s="1"/>
  <c r="O59" i="55" s="1"/>
  <c r="O60" i="55" s="1"/>
  <c r="O61" i="55" s="1"/>
  <c r="O62" i="55" s="1"/>
  <c r="O63" i="55" s="1"/>
  <c r="O64" i="55" s="1"/>
  <c r="O65" i="55" s="1"/>
  <c r="O66" i="55" s="1"/>
  <c r="M8" i="13" l="1"/>
  <c r="F13" i="18"/>
  <c r="F14" i="18" s="1"/>
  <c r="F15" i="18" s="1"/>
  <c r="G8" i="18"/>
  <c r="G9" i="18" s="1"/>
  <c r="G10" i="18" s="1"/>
  <c r="G11" i="18" s="1"/>
  <c r="G14" i="18" s="1"/>
  <c r="G15" i="18" s="1"/>
  <c r="G16" i="18" s="1"/>
  <c r="F36" i="18"/>
  <c r="G36" i="18"/>
  <c r="G37" i="18" s="1"/>
  <c r="G38" i="18" s="1"/>
  <c r="I15" i="13"/>
  <c r="I18" i="13" s="1"/>
  <c r="I19" i="13" s="1"/>
  <c r="I20" i="13" s="1"/>
  <c r="I21" i="13" s="1"/>
  <c r="K57" i="7"/>
  <c r="K58" i="7" s="1"/>
  <c r="K59" i="7" s="1"/>
  <c r="K60" i="7" s="1"/>
  <c r="K61" i="7" s="1"/>
  <c r="K62" i="7" s="1"/>
  <c r="K63" i="7" s="1"/>
  <c r="K64" i="7" s="1"/>
  <c r="K65" i="7" s="1"/>
  <c r="K66" i="7" s="1"/>
  <c r="K69" i="7" s="1"/>
  <c r="J8" i="13"/>
  <c r="J9" i="13" s="1"/>
  <c r="J10" i="13" s="1"/>
  <c r="J11" i="13" s="1"/>
  <c r="J12" i="13" s="1"/>
  <c r="J13" i="13" s="1"/>
  <c r="H37" i="13"/>
  <c r="H38" i="13" s="1"/>
  <c r="H39" i="13" s="1"/>
  <c r="H40" i="13" s="1"/>
  <c r="H41" i="13" s="1"/>
  <c r="H42" i="13" s="1"/>
  <c r="H43" i="13" s="1"/>
  <c r="M30" i="13"/>
  <c r="M31" i="13" s="1"/>
  <c r="F8" i="13"/>
  <c r="F37" i="13"/>
  <c r="F38" i="13" s="1"/>
  <c r="F39" i="13" s="1"/>
  <c r="F40" i="13" s="1"/>
  <c r="F41" i="13" s="1"/>
  <c r="F42" i="13" s="1"/>
  <c r="F43" i="13" s="1"/>
  <c r="J20" i="18"/>
  <c r="M9" i="13" l="1"/>
  <c r="M10" i="13" s="1"/>
  <c r="M11" i="13" s="1"/>
  <c r="M12" i="13" s="1"/>
  <c r="M13" i="13" s="1"/>
  <c r="M14" i="13" s="1"/>
  <c r="G39" i="18"/>
  <c r="G40" i="18" s="1"/>
  <c r="G41" i="18" s="1"/>
  <c r="M34" i="13"/>
  <c r="M35" i="13" s="1"/>
  <c r="M36" i="13" s="1"/>
  <c r="M37" i="13" s="1"/>
  <c r="M38" i="13" s="1"/>
  <c r="M39" i="13" s="1"/>
  <c r="M40" i="13" s="1"/>
  <c r="M41" i="13" s="1"/>
  <c r="G42" i="18" l="1"/>
  <c r="G44" i="18" s="1"/>
  <c r="G46" i="18" s="1"/>
  <c r="G47" i="18" s="1"/>
  <c r="G48" i="18" s="1"/>
  <c r="G53" i="18" l="1"/>
  <c r="G54" i="18" s="1"/>
  <c r="G55" i="18" s="1"/>
  <c r="K59" i="55" l="1"/>
  <c r="K60" i="55" s="1"/>
  <c r="K61" i="55" s="1"/>
  <c r="K62" i="55" s="1"/>
  <c r="K63" i="55" s="1"/>
  <c r="K64" i="55" s="1"/>
  <c r="K65" i="55" s="1"/>
  <c r="K66" i="55" s="1"/>
  <c r="K67" i="55" s="1"/>
  <c r="I61" i="55"/>
  <c r="I62" i="55" s="1"/>
  <c r="I63" i="55" s="1"/>
  <c r="R56" i="55"/>
  <c r="R57" i="55" s="1"/>
  <c r="L54" i="55"/>
  <c r="L55" i="55" s="1"/>
  <c r="L56" i="55" s="1"/>
  <c r="L57" i="55" s="1"/>
  <c r="L58" i="55" s="1"/>
  <c r="L59" i="55" s="1"/>
  <c r="L60" i="55" s="1"/>
  <c r="L61" i="55" s="1"/>
  <c r="L62" i="55" s="1"/>
  <c r="L63" i="55" s="1"/>
  <c r="L64" i="55" s="1"/>
  <c r="L65" i="55" s="1"/>
  <c r="L66" i="55" s="1"/>
  <c r="H54" i="55"/>
  <c r="H55" i="55" s="1"/>
  <c r="H56" i="55" s="1"/>
  <c r="H57" i="55" s="1"/>
  <c r="H58" i="55" s="1"/>
  <c r="H59" i="55" s="1"/>
  <c r="H60" i="55" s="1"/>
  <c r="H61" i="55" s="1"/>
  <c r="H62" i="55" s="1"/>
  <c r="H63" i="55" s="1"/>
  <c r="H64" i="55" s="1"/>
  <c r="H65" i="55" s="1"/>
  <c r="M58" i="55"/>
  <c r="M59" i="55" s="1"/>
  <c r="M60" i="55" s="1"/>
  <c r="M61" i="55" s="1"/>
  <c r="M62" i="55" s="1"/>
  <c r="M63" i="55" s="1"/>
  <c r="M64" i="55" s="1"/>
  <c r="M65" i="55" s="1"/>
  <c r="M66" i="55" s="1"/>
  <c r="M68" i="55" s="1"/>
  <c r="M69" i="55" s="1"/>
  <c r="M70" i="55" s="1"/>
  <c r="M71" i="55" s="1"/>
  <c r="J44" i="55"/>
  <c r="J45" i="55" s="1"/>
  <c r="J46" i="55" s="1"/>
  <c r="J47" i="55" s="1"/>
  <c r="J48" i="55" s="1"/>
  <c r="J49" i="55" s="1"/>
  <c r="J50" i="55" s="1"/>
  <c r="J51" i="55" s="1"/>
  <c r="J52" i="55" s="1"/>
  <c r="N44" i="55"/>
  <c r="N45" i="55" s="1"/>
  <c r="N46" i="55" s="1"/>
  <c r="N47" i="55" s="1"/>
  <c r="N48" i="55" s="1"/>
  <c r="N49" i="55" s="1"/>
  <c r="N50" i="55" s="1"/>
  <c r="N51" i="55" s="1"/>
  <c r="N52" i="55" s="1"/>
  <c r="R14" i="55"/>
  <c r="R15" i="55" s="1"/>
  <c r="R16" i="55" s="1"/>
  <c r="R17" i="55" s="1"/>
  <c r="R18" i="55" s="1"/>
  <c r="R19" i="55" s="1"/>
  <c r="R20" i="55" s="1"/>
  <c r="R21" i="55" s="1"/>
  <c r="R22" i="55" s="1"/>
  <c r="R23" i="55" s="1"/>
  <c r="Q14" i="55"/>
  <c r="Q15" i="55" s="1"/>
  <c r="Q16" i="55" s="1"/>
  <c r="Q17" i="55" s="1"/>
  <c r="Q20" i="55" s="1"/>
  <c r="I14" i="55"/>
  <c r="I15" i="55" s="1"/>
  <c r="I16" i="55" s="1"/>
  <c r="I17" i="55" s="1"/>
  <c r="I20" i="55" s="1"/>
  <c r="O14" i="55"/>
  <c r="O15" i="55" s="1"/>
  <c r="O16" i="55" s="1"/>
  <c r="O17" i="55" s="1"/>
  <c r="O18" i="55" s="1"/>
  <c r="O19" i="55" s="1"/>
  <c r="O20" i="55" s="1"/>
  <c r="O21" i="55" s="1"/>
  <c r="O22" i="55" s="1"/>
  <c r="O23" i="55" s="1"/>
  <c r="O24" i="55" s="1"/>
  <c r="O25" i="55" s="1"/>
  <c r="N14" i="55"/>
  <c r="N15" i="55" s="1"/>
  <c r="N16" i="55" s="1"/>
  <c r="N17" i="55" s="1"/>
  <c r="N18" i="55" s="1"/>
  <c r="N19" i="55" s="1"/>
  <c r="N20" i="55" s="1"/>
  <c r="N21" i="55" s="1"/>
  <c r="N22" i="55" s="1"/>
  <c r="N23" i="55" s="1"/>
  <c r="N24" i="55" s="1"/>
  <c r="N25" i="55" s="1"/>
  <c r="L14" i="55"/>
  <c r="L15" i="55" s="1"/>
  <c r="L16" i="55" s="1"/>
  <c r="K14" i="55"/>
  <c r="K15" i="55" s="1"/>
  <c r="K16" i="55" s="1"/>
  <c r="K17" i="55" s="1"/>
  <c r="K18" i="55" s="1"/>
  <c r="K19" i="55" s="1"/>
  <c r="K20" i="55" s="1"/>
  <c r="K21" i="55" s="1"/>
  <c r="K22" i="55" s="1"/>
  <c r="K23" i="55" s="1"/>
  <c r="K24" i="55" s="1"/>
  <c r="K25" i="55" s="1"/>
  <c r="K26" i="55" s="1"/>
  <c r="K27" i="55" s="1"/>
  <c r="K28" i="55" s="1"/>
  <c r="K29" i="55" s="1"/>
  <c r="K30" i="55" s="1"/>
  <c r="K31" i="55" s="1"/>
  <c r="K32" i="55" s="1"/>
  <c r="K33" i="55" s="1"/>
  <c r="K34" i="55" s="1"/>
  <c r="K35" i="55" s="1"/>
  <c r="J14" i="55"/>
  <c r="J15" i="55" s="1"/>
  <c r="J16" i="55" s="1"/>
  <c r="J17" i="55" s="1"/>
  <c r="J18" i="55" s="1"/>
  <c r="J19" i="55" s="1"/>
  <c r="J20" i="55" s="1"/>
  <c r="J21" i="55" s="1"/>
  <c r="J22" i="55" s="1"/>
  <c r="J23" i="55" s="1"/>
  <c r="J24" i="55" s="1"/>
  <c r="J25" i="55" s="1"/>
  <c r="M15" i="55"/>
  <c r="M16" i="55" s="1"/>
  <c r="M17" i="55" s="1"/>
  <c r="M18" i="55" s="1"/>
  <c r="M19" i="55" s="1"/>
  <c r="M20" i="55" s="1"/>
  <c r="M21" i="55" s="1"/>
  <c r="M22" i="55" s="1"/>
  <c r="M23" i="55" s="1"/>
  <c r="M24" i="55" s="1"/>
  <c r="M25" i="55" s="1"/>
  <c r="M26" i="55" s="1"/>
  <c r="M27" i="55" s="1"/>
  <c r="M28" i="55" s="1"/>
  <c r="M29" i="55" s="1"/>
  <c r="M30" i="55" s="1"/>
  <c r="M31" i="55" s="1"/>
  <c r="M32" i="55" s="1"/>
  <c r="M33" i="55" s="1"/>
  <c r="M34" i="55" s="1"/>
  <c r="M35" i="55" s="1"/>
  <c r="H8" i="55"/>
  <c r="H9" i="55" s="1"/>
  <c r="H10" i="55" s="1"/>
  <c r="L56" i="54"/>
  <c r="L57" i="54" s="1"/>
  <c r="L58" i="54" s="1"/>
  <c r="L59" i="54" s="1"/>
  <c r="L60" i="54" s="1"/>
  <c r="L61" i="54" s="1"/>
  <c r="L62" i="54" s="1"/>
  <c r="L63" i="54" s="1"/>
  <c r="L64" i="54" s="1"/>
  <c r="L71" i="54" s="1"/>
  <c r="L72" i="54" s="1"/>
  <c r="L73" i="54" s="1"/>
  <c r="L74" i="54" s="1"/>
  <c r="L75" i="54" s="1"/>
  <c r="L76" i="54" s="1"/>
  <c r="L77" i="54" s="1"/>
  <c r="L79" i="54" s="1"/>
  <c r="K56" i="54"/>
  <c r="K57" i="54" s="1"/>
  <c r="K58" i="54" s="1"/>
  <c r="K59" i="54" s="1"/>
  <c r="K60" i="54" s="1"/>
  <c r="K61" i="54" s="1"/>
  <c r="K62" i="54" s="1"/>
  <c r="K63" i="54" s="1"/>
  <c r="K64" i="54" s="1"/>
  <c r="K71" i="54" s="1"/>
  <c r="K72" i="54" s="1"/>
  <c r="K73" i="54" s="1"/>
  <c r="K74" i="54" s="1"/>
  <c r="K75" i="54" s="1"/>
  <c r="K76" i="54" s="1"/>
  <c r="K77" i="54" s="1"/>
  <c r="K79" i="54" s="1"/>
  <c r="Q48" i="54"/>
  <c r="Q50" i="54" s="1"/>
  <c r="Q51" i="54" s="1"/>
  <c r="P48" i="54"/>
  <c r="P49" i="54" s="1"/>
  <c r="P50" i="54" s="1"/>
  <c r="P51" i="54" s="1"/>
  <c r="O48" i="54"/>
  <c r="O49" i="54" s="1"/>
  <c r="O50" i="54" s="1"/>
  <c r="O51" i="54" s="1"/>
  <c r="N48" i="54"/>
  <c r="N50" i="54" s="1"/>
  <c r="N51" i="54" s="1"/>
  <c r="M48" i="54"/>
  <c r="M50" i="54" s="1"/>
  <c r="M51" i="54" s="1"/>
  <c r="K29" i="54"/>
  <c r="K30" i="54" s="1"/>
  <c r="K31" i="54" s="1"/>
  <c r="K32" i="54" s="1"/>
  <c r="K33" i="54" s="1"/>
  <c r="K38" i="54" s="1"/>
  <c r="K39" i="54" s="1"/>
  <c r="Q8" i="54"/>
  <c r="Q9" i="54" s="1"/>
  <c r="Q10" i="54" s="1"/>
  <c r="Q11" i="54" s="1"/>
  <c r="Q12" i="54" s="1"/>
  <c r="Q13" i="54" s="1"/>
  <c r="Q14" i="54" s="1"/>
  <c r="Q15" i="54" s="1"/>
  <c r="Q22" i="54" s="1"/>
  <c r="Q23" i="54" s="1"/>
  <c r="Q24" i="54" s="1"/>
  <c r="Q25" i="54" s="1"/>
  <c r="Q26" i="54" s="1"/>
  <c r="Q27" i="54" s="1"/>
  <c r="Q28" i="54" s="1"/>
  <c r="Q29" i="54" s="1"/>
  <c r="P8" i="54"/>
  <c r="P9" i="54" s="1"/>
  <c r="P10" i="54" s="1"/>
  <c r="P11" i="54" s="1"/>
  <c r="P12" i="54" s="1"/>
  <c r="P13" i="54" s="1"/>
  <c r="P14" i="54" s="1"/>
  <c r="P15" i="54" s="1"/>
  <c r="P22" i="54" s="1"/>
  <c r="P23" i="54" s="1"/>
  <c r="P24" i="54" s="1"/>
  <c r="P25" i="54" s="1"/>
  <c r="P26" i="54" s="1"/>
  <c r="P27" i="54" s="1"/>
  <c r="P28" i="54" s="1"/>
  <c r="P29" i="54" s="1"/>
  <c r="O8" i="54"/>
  <c r="O9" i="54" s="1"/>
  <c r="O10" i="54" s="1"/>
  <c r="O11" i="54" s="1"/>
  <c r="N8" i="54"/>
  <c r="N9" i="54" s="1"/>
  <c r="N10" i="54" s="1"/>
  <c r="N11" i="54" s="1"/>
  <c r="M8" i="54"/>
  <c r="M9" i="54" s="1"/>
  <c r="M10" i="54" s="1"/>
  <c r="M11" i="54" s="1"/>
  <c r="M12" i="54" s="1"/>
  <c r="M13" i="54" s="1"/>
  <c r="M14" i="54" s="1"/>
  <c r="M15" i="54" s="1"/>
  <c r="M22" i="54" s="1"/>
  <c r="M23" i="54" s="1"/>
  <c r="M25" i="54" s="1"/>
  <c r="M27" i="54" s="1"/>
  <c r="M28" i="54" s="1"/>
  <c r="M29" i="54" s="1"/>
  <c r="L8" i="54"/>
  <c r="L9" i="54" s="1"/>
  <c r="L10" i="54" s="1"/>
  <c r="L11" i="54" s="1"/>
  <c r="L12" i="54" s="1"/>
  <c r="L13" i="54" s="1"/>
  <c r="L14" i="54" s="1"/>
  <c r="L15" i="54" s="1"/>
  <c r="L22" i="54" s="1"/>
  <c r="L23" i="54" s="1"/>
  <c r="L25" i="54" s="1"/>
  <c r="L27" i="54" s="1"/>
  <c r="L28" i="54" s="1"/>
  <c r="L29" i="54" s="1"/>
  <c r="L30" i="54" s="1"/>
  <c r="L31" i="54" s="1"/>
  <c r="L32" i="54" s="1"/>
  <c r="L33" i="54" s="1"/>
  <c r="L36" i="54" s="1"/>
  <c r="L37" i="54" s="1"/>
  <c r="L38" i="54" s="1"/>
  <c r="L39" i="54" s="1"/>
  <c r="N53" i="55" l="1"/>
  <c r="N54" i="55" s="1"/>
  <c r="N55" i="55" s="1"/>
  <c r="N56" i="55" s="1"/>
  <c r="N57" i="55" s="1"/>
  <c r="N58" i="55" s="1"/>
  <c r="N59" i="55" s="1"/>
  <c r="N60" i="55" s="1"/>
  <c r="N61" i="55" s="1"/>
  <c r="N62" i="55" s="1"/>
  <c r="N63" i="55" s="1"/>
  <c r="N64" i="55" s="1"/>
  <c r="N65" i="55" s="1"/>
  <c r="N66" i="55" s="1"/>
  <c r="J53" i="55"/>
  <c r="J54" i="55" s="1"/>
  <c r="J55" i="55" s="1"/>
  <c r="J56" i="55" s="1"/>
  <c r="J57" i="55" s="1"/>
  <c r="J58" i="55" s="1"/>
  <c r="J59" i="55" s="1"/>
  <c r="J60" i="55" s="1"/>
  <c r="J61" i="55" s="1"/>
  <c r="J62" i="55" s="1"/>
  <c r="J63" i="55" s="1"/>
  <c r="J64" i="55" s="1"/>
  <c r="J65" i="55" s="1"/>
  <c r="J66" i="55" s="1"/>
  <c r="J67" i="55" s="1"/>
  <c r="O12" i="54"/>
  <c r="O16" i="54" s="1"/>
  <c r="O18" i="54" s="1"/>
  <c r="O19" i="54" s="1"/>
  <c r="O20" i="54" s="1"/>
  <c r="O54" i="54"/>
  <c r="O55" i="54" s="1"/>
  <c r="O56" i="54" s="1"/>
  <c r="O57" i="54" s="1"/>
  <c r="O58" i="54" s="1"/>
  <c r="O59" i="54" s="1"/>
  <c r="O61" i="54" s="1"/>
  <c r="O63" i="54" s="1"/>
  <c r="O64" i="54" s="1"/>
  <c r="O65" i="54" s="1"/>
  <c r="O66" i="54" s="1"/>
  <c r="O74" i="54" s="1"/>
  <c r="O75" i="54" s="1"/>
  <c r="O76" i="54" s="1"/>
  <c r="O77" i="54" s="1"/>
  <c r="O79" i="54" s="1"/>
  <c r="P30" i="54"/>
  <c r="P31" i="54" s="1"/>
  <c r="P54" i="54"/>
  <c r="P55" i="54" s="1"/>
  <c r="P56" i="54" s="1"/>
  <c r="P57" i="54" s="1"/>
  <c r="P58" i="54" s="1"/>
  <c r="P59" i="54" s="1"/>
  <c r="P60" i="54" s="1"/>
  <c r="P61" i="54" s="1"/>
  <c r="P63" i="54" s="1"/>
  <c r="P64" i="54" s="1"/>
  <c r="P71" i="54" s="1"/>
  <c r="P72" i="54" s="1"/>
  <c r="P73" i="54" s="1"/>
  <c r="P74" i="54" s="1"/>
  <c r="P75" i="54" s="1"/>
  <c r="P76" i="54" s="1"/>
  <c r="P77" i="54" s="1"/>
  <c r="P79" i="54" s="1"/>
  <c r="Q30" i="54"/>
  <c r="Q31" i="54" s="1"/>
  <c r="Q55" i="54"/>
  <c r="Q56" i="54" s="1"/>
  <c r="Q57" i="54" s="1"/>
  <c r="Q58" i="54" s="1"/>
  <c r="N12" i="54"/>
  <c r="N16" i="54" s="1"/>
  <c r="N18" i="54" s="1"/>
  <c r="N19" i="54" s="1"/>
  <c r="N20" i="54" s="1"/>
  <c r="M30" i="54"/>
  <c r="M31" i="54" s="1"/>
  <c r="M32" i="54" s="1"/>
  <c r="M33" i="54" s="1"/>
  <c r="M36" i="54" s="1"/>
  <c r="M38" i="54" s="1"/>
  <c r="M39" i="54" s="1"/>
  <c r="M54" i="54"/>
  <c r="M55" i="54" s="1"/>
  <c r="M56" i="54" s="1"/>
  <c r="M57" i="54" s="1"/>
  <c r="M58" i="54" s="1"/>
  <c r="M59" i="54" s="1"/>
  <c r="M61" i="54" s="1"/>
  <c r="M63" i="54" s="1"/>
  <c r="M64" i="54" s="1"/>
  <c r="M65" i="54" s="1"/>
  <c r="M66" i="54" s="1"/>
  <c r="N54" i="54"/>
  <c r="N55" i="54" s="1"/>
  <c r="N56" i="54" s="1"/>
  <c r="N57" i="54" s="1"/>
  <c r="N58" i="54" s="1"/>
  <c r="N59" i="54" s="1"/>
  <c r="N61" i="54" s="1"/>
  <c r="N63" i="54" s="1"/>
  <c r="N64" i="54" s="1"/>
  <c r="N71" i="54" s="1"/>
  <c r="N72" i="54" s="1"/>
  <c r="N73" i="54" s="1"/>
  <c r="N74" i="54" s="1"/>
  <c r="N75" i="54" s="1"/>
  <c r="N76" i="54" s="1"/>
  <c r="N77" i="54" s="1"/>
  <c r="N79" i="54" s="1"/>
  <c r="R58" i="55"/>
  <c r="R59" i="55" s="1"/>
  <c r="R60" i="55" s="1"/>
  <c r="R61" i="55" s="1"/>
  <c r="R62" i="55" s="1"/>
  <c r="R63" i="55" s="1"/>
  <c r="R64" i="55" s="1"/>
  <c r="R65" i="55" s="1"/>
  <c r="H12" i="55"/>
  <c r="H13" i="55" s="1"/>
  <c r="H14" i="55" s="1"/>
  <c r="H15" i="55" s="1"/>
  <c r="H66" i="55"/>
  <c r="L17" i="55"/>
  <c r="L18" i="55" s="1"/>
  <c r="L19" i="55" s="1"/>
  <c r="L20" i="55" s="1"/>
  <c r="L21" i="55" s="1"/>
  <c r="I64" i="55"/>
  <c r="I65" i="55" s="1"/>
  <c r="M68" i="54" l="1"/>
  <c r="M69" i="54" s="1"/>
  <c r="M70" i="54" s="1"/>
  <c r="M74" i="54" s="1"/>
  <c r="M75" i="54" s="1"/>
  <c r="M76" i="54" s="1"/>
  <c r="M77" i="54" s="1"/>
  <c r="M78" i="54" s="1"/>
  <c r="M79" i="54" s="1"/>
  <c r="H68" i="55"/>
  <c r="H69" i="55" s="1"/>
  <c r="H70" i="55" s="1"/>
  <c r="H71" i="55" s="1"/>
  <c r="N21" i="54"/>
  <c r="O21" i="54"/>
  <c r="H16" i="55"/>
  <c r="H17" i="55" s="1"/>
  <c r="H18" i="55" s="1"/>
  <c r="H19" i="55" s="1"/>
  <c r="H20" i="55" s="1"/>
  <c r="H21" i="55" s="1"/>
  <c r="H22" i="55" s="1"/>
  <c r="H23" i="55" s="1"/>
  <c r="H24" i="55" s="1"/>
  <c r="H25" i="55" s="1"/>
  <c r="H26" i="55" s="1"/>
  <c r="H27" i="55" s="1"/>
  <c r="H28" i="55" s="1"/>
  <c r="H29" i="55" s="1"/>
  <c r="H30" i="55" s="1"/>
  <c r="H31" i="55" s="1"/>
  <c r="H32" i="55" s="1"/>
  <c r="H33" i="55" s="1"/>
  <c r="H34" i="55" s="1"/>
  <c r="H35" i="55" s="1"/>
  <c r="O22" i="54" l="1"/>
  <c r="O23" i="54" s="1"/>
  <c r="O25" i="54" s="1"/>
  <c r="O26" i="54" s="1"/>
  <c r="O27" i="54" s="1"/>
  <c r="O28" i="54" s="1"/>
  <c r="O29" i="54" s="1"/>
  <c r="N22" i="54"/>
  <c r="N23" i="54" s="1"/>
  <c r="N24" i="54" s="1"/>
  <c r="N25" i="54" s="1"/>
  <c r="N26" i="54" s="1"/>
  <c r="N27" i="54" s="1"/>
  <c r="N28" i="54" s="1"/>
  <c r="N29" i="54" s="1"/>
  <c r="Z48" i="42"/>
  <c r="Z49" i="42" s="1"/>
  <c r="Z51" i="42" s="1"/>
  <c r="Z52" i="42" s="1"/>
  <c r="Z53" i="42" s="1"/>
  <c r="Z54" i="42" s="1"/>
  <c r="Z55" i="42" s="1"/>
  <c r="N30" i="54" l="1"/>
  <c r="N31" i="54" s="1"/>
  <c r="N32" i="54" s="1"/>
  <c r="N33" i="54" s="1"/>
  <c r="N36" i="54" s="1"/>
  <c r="N38" i="54" s="1"/>
  <c r="N39" i="54" s="1"/>
  <c r="O30" i="54"/>
  <c r="O31" i="54" s="1"/>
  <c r="O32" i="54" s="1"/>
  <c r="O33" i="54" s="1"/>
  <c r="O36" i="54" s="1"/>
  <c r="F19" i="25" l="1"/>
  <c r="F20" i="25" s="1"/>
  <c r="F21" i="25" s="1"/>
  <c r="M48" i="39"/>
  <c r="M49" i="39" s="1"/>
  <c r="M50" i="39" s="1"/>
  <c r="M51" i="39" s="1"/>
  <c r="M52" i="39" s="1"/>
  <c r="M53" i="39" s="1"/>
  <c r="M54" i="39" s="1"/>
  <c r="M55" i="39" s="1"/>
  <c r="M56" i="39" s="1"/>
  <c r="M57" i="39" s="1"/>
  <c r="M58" i="39" s="1"/>
  <c r="M59" i="39" l="1"/>
  <c r="M60" i="39" s="1"/>
  <c r="M61" i="39" s="1"/>
  <c r="M62" i="39" s="1"/>
  <c r="M63" i="39" s="1"/>
  <c r="M64" i="39" s="1"/>
  <c r="F9" i="25"/>
  <c r="F10" i="25" s="1"/>
  <c r="AA49" i="42" l="1"/>
  <c r="AA51" i="42" s="1"/>
  <c r="AA52" i="42" s="1"/>
  <c r="AA53" i="42" s="1"/>
  <c r="AA54" i="42" s="1"/>
  <c r="AA55" i="42" s="1"/>
  <c r="V49" i="42"/>
  <c r="V51" i="42" s="1"/>
  <c r="V52" i="42" s="1"/>
  <c r="V53" i="42" s="1"/>
  <c r="V54" i="42" s="1"/>
  <c r="V55" i="42" s="1"/>
  <c r="V8" i="42"/>
  <c r="V9" i="42" s="1"/>
  <c r="V10" i="42" s="1"/>
  <c r="V11" i="42" s="1"/>
  <c r="V13" i="42" s="1"/>
  <c r="V14" i="42" s="1"/>
  <c r="S36" i="42"/>
  <c r="S38" i="42" s="1"/>
  <c r="O8" i="42"/>
  <c r="O9" i="42" s="1"/>
  <c r="O10" i="42" s="1"/>
  <c r="O11" i="42" s="1"/>
  <c r="O13" i="42" s="1"/>
  <c r="O14" i="42" s="1"/>
  <c r="O15" i="42" s="1"/>
  <c r="O16" i="42" s="1"/>
  <c r="R36" i="42"/>
  <c r="P36" i="42"/>
  <c r="T8" i="42"/>
  <c r="T9" i="42" s="1"/>
  <c r="T10" i="42" s="1"/>
  <c r="T11" i="42" s="1"/>
  <c r="T13" i="42" s="1"/>
  <c r="T14" i="42" s="1"/>
  <c r="T15" i="42" s="1"/>
  <c r="T16" i="42" s="1"/>
  <c r="H36" i="42"/>
  <c r="O17" i="42" l="1"/>
  <c r="O18" i="42" s="1"/>
  <c r="O19" i="42" s="1"/>
  <c r="O20" i="42" s="1"/>
  <c r="O27" i="42" s="1"/>
  <c r="T17" i="42"/>
  <c r="T18" i="42" s="1"/>
  <c r="T19" i="42" s="1"/>
  <c r="T20" i="42" s="1"/>
  <c r="T21" i="42" s="1"/>
  <c r="T22" i="42" s="1"/>
  <c r="T23" i="42" s="1"/>
  <c r="T24" i="42" s="1"/>
  <c r="H38" i="42"/>
  <c r="H39" i="42" s="1"/>
  <c r="R37" i="42"/>
  <c r="R38" i="42" s="1"/>
  <c r="R39" i="42" s="1"/>
  <c r="R40" i="42" s="1"/>
  <c r="P37" i="42"/>
  <c r="P38" i="42" s="1"/>
  <c r="P39" i="42" s="1"/>
  <c r="P40" i="42" s="1"/>
  <c r="S39" i="42"/>
  <c r="J43" i="42"/>
  <c r="J44" i="42" s="1"/>
  <c r="J45" i="42" s="1"/>
  <c r="J47" i="42" s="1"/>
  <c r="H40" i="42" l="1"/>
  <c r="H41" i="42" s="1"/>
  <c r="H42" i="42" s="1"/>
  <c r="H43" i="42" s="1"/>
  <c r="H44" i="42" s="1"/>
  <c r="H45" i="42" s="1"/>
  <c r="H46" i="42" s="1"/>
  <c r="H47" i="42" s="1"/>
  <c r="S40" i="42"/>
  <c r="S41" i="42" s="1"/>
  <c r="S42" i="42" s="1"/>
  <c r="S43" i="42" s="1"/>
  <c r="S44" i="42" s="1"/>
  <c r="S45" i="42" s="1"/>
  <c r="S46" i="42" s="1"/>
  <c r="T26" i="42"/>
  <c r="T27" i="42" s="1"/>
  <c r="R41" i="42"/>
  <c r="P41" i="42"/>
  <c r="S47" i="42" l="1"/>
  <c r="S48" i="42" s="1"/>
  <c r="S49" i="42" s="1"/>
  <c r="P42" i="42"/>
  <c r="P43" i="42" s="1"/>
  <c r="P44" i="42" s="1"/>
  <c r="P45" i="42" s="1"/>
  <c r="P46" i="42" s="1"/>
  <c r="P47" i="42" s="1"/>
  <c r="R42" i="42"/>
  <c r="R43" i="42" s="1"/>
  <c r="R44" i="42" s="1"/>
  <c r="R45" i="42" s="1"/>
  <c r="R46" i="42" s="1"/>
  <c r="R47" i="42" l="1"/>
  <c r="R48" i="42" s="1"/>
  <c r="R49" i="42" s="1"/>
  <c r="R51" i="42" s="1"/>
  <c r="R52" i="42" s="1"/>
  <c r="R53" i="42" s="1"/>
  <c r="R54" i="42" s="1"/>
  <c r="R55" i="42" s="1"/>
  <c r="O49" i="42"/>
  <c r="O51" i="42" s="1"/>
  <c r="O52" i="42" s="1"/>
  <c r="O53" i="42" s="1"/>
  <c r="O54" i="42" s="1"/>
  <c r="O55" i="42" s="1"/>
  <c r="N49" i="42"/>
  <c r="N51" i="42" s="1"/>
  <c r="N52" i="42" s="1"/>
  <c r="N53" i="42" s="1"/>
  <c r="N54" i="42" s="1"/>
  <c r="N55" i="42" s="1"/>
  <c r="L49" i="42"/>
  <c r="L51" i="42" s="1"/>
  <c r="L52" i="42" s="1"/>
  <c r="L53" i="42" s="1"/>
  <c r="L54" i="42" s="1"/>
  <c r="L55" i="42" s="1"/>
  <c r="K49" i="42"/>
  <c r="K51" i="42" s="1"/>
  <c r="K52" i="42" s="1"/>
  <c r="K53" i="42" s="1"/>
  <c r="K54" i="42" s="1"/>
  <c r="K55" i="42" s="1"/>
  <c r="S51" i="42"/>
  <c r="S52" i="42" s="1"/>
  <c r="S53" i="42" s="1"/>
  <c r="S54" i="42" s="1"/>
  <c r="S55" i="42" s="1"/>
  <c r="Q48" i="42"/>
  <c r="Q49" i="42" s="1"/>
  <c r="Q51" i="42" s="1"/>
  <c r="Q52" i="42" s="1"/>
  <c r="Q53" i="42" s="1"/>
  <c r="Q54" i="42" s="1"/>
  <c r="Q55" i="42" s="1"/>
  <c r="Y49" i="42"/>
  <c r="Y51" i="42" s="1"/>
  <c r="Y52" i="42" s="1"/>
  <c r="Y53" i="42" s="1"/>
  <c r="Y54" i="42" s="1"/>
  <c r="Y55" i="42" s="1"/>
  <c r="X48" i="42"/>
  <c r="X49" i="42" s="1"/>
  <c r="X51" i="42" s="1"/>
  <c r="X52" i="42" s="1"/>
  <c r="X53" i="42" s="1"/>
  <c r="X54" i="42" s="1"/>
  <c r="X55" i="42" s="1"/>
  <c r="W48" i="42"/>
  <c r="T49" i="42"/>
  <c r="T51" i="42" s="1"/>
  <c r="T52" i="42" s="1"/>
  <c r="T53" i="42" s="1"/>
  <c r="T54" i="42" s="1"/>
  <c r="T55" i="42" s="1"/>
  <c r="P48" i="42"/>
  <c r="P49" i="42" s="1"/>
  <c r="P51" i="42" s="1"/>
  <c r="P52" i="42" s="1"/>
  <c r="P53" i="42" s="1"/>
  <c r="P54" i="42" s="1"/>
  <c r="P55" i="42" s="1"/>
  <c r="M48" i="42"/>
  <c r="M49" i="42" s="1"/>
  <c r="M51" i="42" s="1"/>
  <c r="M52" i="42" s="1"/>
  <c r="M53" i="42" s="1"/>
  <c r="M54" i="42" s="1"/>
  <c r="M55" i="42" s="1"/>
  <c r="J48" i="42"/>
  <c r="J49" i="42" s="1"/>
  <c r="J51" i="42" s="1"/>
  <c r="J52" i="42" s="1"/>
  <c r="J53" i="42" s="1"/>
  <c r="J54" i="42" s="1"/>
  <c r="J55" i="42" s="1"/>
  <c r="I48" i="42"/>
  <c r="I49" i="42" s="1"/>
  <c r="I51" i="42" s="1"/>
  <c r="I52" i="42" s="1"/>
  <c r="I53" i="42" s="1"/>
  <c r="I54" i="42" s="1"/>
  <c r="I55" i="42" s="1"/>
  <c r="H48" i="42"/>
  <c r="H49" i="42" s="1"/>
  <c r="H51" i="42" s="1"/>
  <c r="H52" i="42" s="1"/>
  <c r="H53" i="42" s="1"/>
  <c r="H54" i="42" s="1"/>
  <c r="I9" i="42"/>
  <c r="I10" i="42" s="1"/>
  <c r="I11" i="42" s="1"/>
  <c r="I13" i="42" s="1"/>
  <c r="I14" i="42" s="1"/>
  <c r="I15" i="42" s="1"/>
  <c r="I16" i="42" s="1"/>
  <c r="W8" i="42"/>
  <c r="W9" i="42" s="1"/>
  <c r="W10" i="42" s="1"/>
  <c r="W11" i="42" s="1"/>
  <c r="W13" i="42" s="1"/>
  <c r="W14" i="42" s="1"/>
  <c r="W15" i="42" s="1"/>
  <c r="W16" i="42" s="1"/>
  <c r="S8" i="42"/>
  <c r="S9" i="42" s="1"/>
  <c r="S10" i="42" s="1"/>
  <c r="S11" i="42" s="1"/>
  <c r="S13" i="42" s="1"/>
  <c r="S14" i="42" s="1"/>
  <c r="R8" i="42"/>
  <c r="R9" i="42" s="1"/>
  <c r="R10" i="42" s="1"/>
  <c r="R11" i="42" s="1"/>
  <c r="R13" i="42" s="1"/>
  <c r="R14" i="42" s="1"/>
  <c r="R15" i="42" s="1"/>
  <c r="R16" i="42" s="1"/>
  <c r="Q8" i="42"/>
  <c r="Q9" i="42" s="1"/>
  <c r="Q10" i="42" s="1"/>
  <c r="Q11" i="42" s="1"/>
  <c r="Q13" i="42" s="1"/>
  <c r="Q14" i="42" s="1"/>
  <c r="Q15" i="42" s="1"/>
  <c r="Q16" i="42" s="1"/>
  <c r="P8" i="42"/>
  <c r="P9" i="42" s="1"/>
  <c r="P10" i="42" s="1"/>
  <c r="P11" i="42" s="1"/>
  <c r="P13" i="42" s="1"/>
  <c r="P14" i="42" s="1"/>
  <c r="P15" i="42" s="1"/>
  <c r="N8" i="42"/>
  <c r="N9" i="42" s="1"/>
  <c r="N10" i="42" s="1"/>
  <c r="N11" i="42" s="1"/>
  <c r="N13" i="42" s="1"/>
  <c r="N14" i="42" s="1"/>
  <c r="M8" i="42"/>
  <c r="M9" i="42" s="1"/>
  <c r="M10" i="42" s="1"/>
  <c r="M11" i="42" s="1"/>
  <c r="M13" i="42" s="1"/>
  <c r="M14" i="42" s="1"/>
  <c r="L8" i="42"/>
  <c r="L9" i="42" s="1"/>
  <c r="L10" i="42" s="1"/>
  <c r="L11" i="42" s="1"/>
  <c r="L13" i="42" s="1"/>
  <c r="L14" i="42" s="1"/>
  <c r="L15" i="42" s="1"/>
  <c r="L16" i="42" s="1"/>
  <c r="K8" i="42"/>
  <c r="K9" i="42" s="1"/>
  <c r="K10" i="42" s="1"/>
  <c r="K11" i="42" s="1"/>
  <c r="K13" i="42" s="1"/>
  <c r="K14" i="42" s="1"/>
  <c r="J8" i="42"/>
  <c r="J9" i="42" s="1"/>
  <c r="J10" i="42" s="1"/>
  <c r="J11" i="42" s="1"/>
  <c r="J13" i="42" s="1"/>
  <c r="J14" i="42" s="1"/>
  <c r="H8" i="42"/>
  <c r="H9" i="42" s="1"/>
  <c r="H10" i="42" s="1"/>
  <c r="H11" i="42" s="1"/>
  <c r="H13" i="42" s="1"/>
  <c r="H14" i="42" s="1"/>
  <c r="H15" i="42" s="1"/>
  <c r="H16" i="42" s="1"/>
  <c r="W49" i="42" l="1"/>
  <c r="W50" i="42" s="1"/>
  <c r="W51" i="42" s="1"/>
  <c r="W52" i="42" s="1"/>
  <c r="W53" i="42" s="1"/>
  <c r="W54" i="42" s="1"/>
  <c r="W55" i="42" s="1"/>
  <c r="Q17" i="42"/>
  <c r="Q18" i="42" s="1"/>
  <c r="Q19" i="42" s="1"/>
  <c r="Q20" i="42" s="1"/>
  <c r="Q27" i="42" s="1"/>
  <c r="R17" i="42"/>
  <c r="R18" i="42" s="1"/>
  <c r="R19" i="42" s="1"/>
  <c r="R20" i="42" s="1"/>
  <c r="R21" i="42" s="1"/>
  <c r="R22" i="42" s="1"/>
  <c r="R23" i="42" s="1"/>
  <c r="R24" i="42" s="1"/>
  <c r="R26" i="42" s="1"/>
  <c r="R27" i="42" s="1"/>
  <c r="I18" i="42"/>
  <c r="I57" i="7"/>
  <c r="I58" i="7" s="1"/>
  <c r="I59" i="7" s="1"/>
  <c r="I60" i="7" s="1"/>
  <c r="I61" i="7" s="1"/>
  <c r="I62" i="7" s="1"/>
  <c r="I63" i="7" s="1"/>
  <c r="I64" i="7" s="1"/>
  <c r="I65" i="7" s="1"/>
  <c r="I66" i="7" s="1"/>
  <c r="I69" i="7" s="1"/>
  <c r="J57" i="7"/>
  <c r="J58" i="7" s="1"/>
  <c r="J59" i="7" s="1"/>
  <c r="J60" i="7" s="1"/>
  <c r="J61" i="7" s="1"/>
  <c r="J62" i="7" s="1"/>
  <c r="J63" i="7" s="1"/>
  <c r="J64" i="7" s="1"/>
  <c r="J65" i="7" s="1"/>
  <c r="J66" i="7" s="1"/>
  <c r="J67" i="7" s="1"/>
  <c r="J69" i="7" s="1"/>
  <c r="J70" i="7" s="1"/>
  <c r="J71" i="7" s="1"/>
  <c r="J72" i="7" s="1"/>
  <c r="J73" i="7" s="1"/>
  <c r="J74" i="7" s="1"/>
  <c r="J75" i="7" s="1"/>
  <c r="J76" i="7" s="1"/>
  <c r="J77" i="7" s="1"/>
  <c r="J78" i="7" s="1"/>
  <c r="J79" i="7" s="1"/>
  <c r="J80" i="7" s="1"/>
  <c r="J81" i="7" s="1"/>
  <c r="J82" i="7" s="1"/>
  <c r="J83" i="7" s="1"/>
  <c r="J84" i="7" s="1"/>
  <c r="L57" i="7"/>
  <c r="L58" i="7" s="1"/>
  <c r="L59" i="7" s="1"/>
  <c r="L60" i="7" s="1"/>
  <c r="L61" i="7" s="1"/>
  <c r="L62" i="7" s="1"/>
  <c r="L63" i="7" s="1"/>
  <c r="L64" i="7" s="1"/>
  <c r="L65" i="7" s="1"/>
  <c r="L66" i="7" s="1"/>
  <c r="L67" i="7" s="1"/>
  <c r="L69" i="7" s="1"/>
  <c r="L70" i="7" s="1"/>
  <c r="L71" i="7" s="1"/>
  <c r="L72" i="7" s="1"/>
  <c r="L73" i="7" s="1"/>
  <c r="L74" i="7" s="1"/>
  <c r="L75" i="7" s="1"/>
  <c r="L76" i="7" s="1"/>
  <c r="L77" i="7" s="1"/>
  <c r="L78" i="7" s="1"/>
  <c r="L79" i="7" s="1"/>
  <c r="L80" i="7" s="1"/>
  <c r="L81" i="7" s="1"/>
  <c r="L82" i="7" s="1"/>
  <c r="L83" i="7" s="1"/>
  <c r="L84" i="7" s="1"/>
  <c r="L85" i="7" s="1"/>
  <c r="L86" i="7" s="1"/>
  <c r="L87" i="7" s="1"/>
  <c r="L88" i="7" s="1"/>
  <c r="L89" i="7" s="1"/>
  <c r="L90" i="7" s="1"/>
  <c r="L91" i="7" s="1"/>
  <c r="L92" i="7" s="1"/>
  <c r="L93" i="7" s="1"/>
  <c r="L94" i="7" s="1"/>
  <c r="L95" i="7" s="1"/>
  <c r="L96" i="7" s="1"/>
  <c r="L97" i="7" s="1"/>
  <c r="M57" i="7"/>
  <c r="M58" i="7" s="1"/>
  <c r="M59" i="7" s="1"/>
  <c r="M60" i="7" s="1"/>
  <c r="M61" i="7" s="1"/>
  <c r="M62" i="7" s="1"/>
  <c r="M63" i="7" s="1"/>
  <c r="M64" i="7" s="1"/>
  <c r="M65" i="7" s="1"/>
  <c r="M66" i="7" s="1"/>
  <c r="M69" i="7" s="1"/>
  <c r="M70" i="7" s="1"/>
  <c r="M71" i="7" s="1"/>
  <c r="M72" i="7" s="1"/>
  <c r="M73" i="7" s="1"/>
  <c r="M74" i="7" s="1"/>
  <c r="M75" i="7" s="1"/>
  <c r="M76" i="7" s="1"/>
  <c r="M77" i="7" s="1"/>
  <c r="M78" i="7" s="1"/>
  <c r="M79" i="7" s="1"/>
  <c r="M80" i="7" s="1"/>
  <c r="M81" i="7" s="1"/>
  <c r="M82" i="7" s="1"/>
  <c r="M83" i="7" s="1"/>
  <c r="M84" i="7" s="1"/>
  <c r="M85" i="7" s="1"/>
  <c r="M86" i="7" s="1"/>
  <c r="M87" i="7" s="1"/>
  <c r="M88" i="7" s="1"/>
  <c r="M89" i="7" s="1"/>
  <c r="M91" i="7" s="1"/>
  <c r="M92" i="7" s="1"/>
  <c r="M93" i="7" s="1"/>
  <c r="M94" i="7" s="1"/>
  <c r="M95" i="7" s="1"/>
  <c r="M96" i="7" s="1"/>
  <c r="M97" i="7" s="1"/>
  <c r="N57" i="7"/>
  <c r="N58" i="7" s="1"/>
  <c r="N59" i="7" s="1"/>
  <c r="N60" i="7" s="1"/>
  <c r="N61" i="7" s="1"/>
  <c r="N62" i="7" s="1"/>
  <c r="N63" i="7" s="1"/>
  <c r="N64" i="7" s="1"/>
  <c r="N65" i="7" s="1"/>
  <c r="N66" i="7" s="1"/>
  <c r="N69" i="7" s="1"/>
  <c r="O58" i="7"/>
  <c r="O59" i="7" s="1"/>
  <c r="O60" i="7" s="1"/>
  <c r="O61" i="7" s="1"/>
  <c r="O62" i="7" s="1"/>
  <c r="O63" i="7" s="1"/>
  <c r="O64" i="7" s="1"/>
  <c r="F16" i="18"/>
  <c r="F18" i="18" l="1"/>
  <c r="F19" i="18" s="1"/>
  <c r="F20" i="18" s="1"/>
  <c r="F21" i="18" s="1"/>
  <c r="F22" i="18" s="1"/>
  <c r="J85" i="7"/>
  <c r="J86" i="7" s="1"/>
  <c r="O65" i="7"/>
  <c r="O66" i="7" s="1"/>
  <c r="O69" i="7" s="1"/>
  <c r="I19" i="42"/>
  <c r="I20" i="42" s="1"/>
  <c r="I21" i="42" s="1"/>
  <c r="J87" i="7" l="1"/>
  <c r="J88" i="7" s="1"/>
  <c r="J89" i="7" s="1"/>
  <c r="J90" i="7" s="1"/>
  <c r="J91" i="7" s="1"/>
  <c r="J92" i="7" s="1"/>
  <c r="J93" i="7" s="1"/>
  <c r="J94" i="7" s="1"/>
  <c r="J95" i="7" s="1"/>
  <c r="J96" i="7" s="1"/>
  <c r="J97" i="7" s="1"/>
  <c r="I22" i="42"/>
  <c r="I23" i="42" s="1"/>
  <c r="I24" i="42" s="1"/>
  <c r="I25" i="42" s="1"/>
  <c r="I26" i="42" s="1"/>
  <c r="I27" i="42" s="1"/>
  <c r="K31" i="33"/>
  <c r="K32" i="33" s="1"/>
  <c r="K33" i="33" s="1"/>
  <c r="K34" i="33" s="1"/>
  <c r="K35" i="33" s="1"/>
  <c r="J31" i="33"/>
  <c r="J32" i="33" s="1"/>
  <c r="J33" i="33" s="1"/>
  <c r="J34" i="33" s="1"/>
  <c r="J35" i="33" s="1"/>
  <c r="K8" i="33"/>
  <c r="K9" i="33" s="1"/>
  <c r="K10" i="33" s="1"/>
  <c r="K11" i="33" s="1"/>
  <c r="K12" i="33" s="1"/>
  <c r="K13" i="33" s="1"/>
  <c r="J8" i="33"/>
  <c r="J9" i="33" s="1"/>
  <c r="J10" i="33" s="1"/>
  <c r="J11" i="33" s="1"/>
  <c r="J12" i="33" s="1"/>
  <c r="J13" i="33" s="1"/>
  <c r="H8" i="33"/>
  <c r="H9" i="33" s="1"/>
  <c r="H10" i="33" s="1"/>
  <c r="H11" i="33" s="1"/>
  <c r="H12" i="33" s="1"/>
  <c r="H13" i="33" s="1"/>
  <c r="G8" i="33"/>
  <c r="G9" i="33" s="1"/>
  <c r="G10" i="33" s="1"/>
  <c r="G11" i="33" s="1"/>
  <c r="G12" i="33" s="1"/>
  <c r="G13" i="33" s="1"/>
  <c r="F8" i="33"/>
  <c r="F9" i="33" s="1"/>
  <c r="F10" i="33" s="1"/>
  <c r="F11" i="33" s="1"/>
  <c r="F12" i="33" s="1"/>
  <c r="F13" i="33" s="1"/>
  <c r="J14" i="33" l="1"/>
  <c r="J15" i="33" s="1"/>
  <c r="J16" i="33" s="1"/>
  <c r="J17" i="33" s="1"/>
  <c r="F14" i="33"/>
  <c r="F15" i="33" s="1"/>
  <c r="F16" i="33" s="1"/>
  <c r="F17" i="33" s="1"/>
  <c r="F20" i="33" s="1"/>
  <c r="F21" i="33" s="1"/>
  <c r="F22" i="33" s="1"/>
  <c r="G14" i="33"/>
  <c r="G15" i="33" s="1"/>
  <c r="G16" i="33" s="1"/>
  <c r="G17" i="33" s="1"/>
  <c r="G20" i="33" s="1"/>
  <c r="G21" i="33" s="1"/>
  <c r="G22" i="33" s="1"/>
  <c r="K14" i="33"/>
  <c r="K15" i="33" s="1"/>
  <c r="K16" i="33" s="1"/>
  <c r="K17" i="33" s="1"/>
  <c r="H14" i="33"/>
  <c r="H15" i="33" s="1"/>
  <c r="H16" i="33" s="1"/>
  <c r="H17" i="33" s="1"/>
  <c r="H20" i="33" s="1"/>
  <c r="H21" i="33" s="1"/>
  <c r="H22" i="33" s="1"/>
  <c r="J36" i="33"/>
  <c r="J37" i="33" s="1"/>
  <c r="J38" i="33" s="1"/>
  <c r="J39" i="33" s="1"/>
  <c r="J40" i="33" s="1"/>
  <c r="J41" i="33" s="1"/>
  <c r="K36" i="33"/>
  <c r="K37" i="33" s="1"/>
  <c r="K38" i="33" s="1"/>
  <c r="K39" i="33" s="1"/>
  <c r="K40" i="33" s="1"/>
  <c r="K41" i="33" s="1"/>
  <c r="K18" i="33" l="1"/>
  <c r="K19" i="33" s="1"/>
  <c r="K20" i="33" s="1"/>
  <c r="K21" i="33" s="1"/>
  <c r="K22" i="33" s="1"/>
  <c r="J18" i="33"/>
  <c r="J19" i="33" s="1"/>
  <c r="J20" i="33" s="1"/>
  <c r="J21" i="33" s="1"/>
  <c r="J22" i="33" s="1"/>
  <c r="K42" i="33"/>
  <c r="K43" i="33" s="1"/>
  <c r="K44" i="33" s="1"/>
  <c r="K45" i="33" s="1"/>
  <c r="J42" i="33"/>
  <c r="J43" i="33" s="1"/>
  <c r="J44" i="33" s="1"/>
  <c r="J45" i="33" s="1"/>
  <c r="M12" i="15"/>
  <c r="M13" i="15" s="1"/>
  <c r="M14" i="15" s="1"/>
  <c r="M15" i="15" s="1"/>
  <c r="M16" i="15" s="1"/>
  <c r="M17" i="15" s="1"/>
  <c r="M19" i="15" l="1"/>
  <c r="M20" i="15" s="1"/>
  <c r="M21" i="15" s="1"/>
  <c r="M22" i="15" s="1"/>
  <c r="M23" i="15" s="1"/>
  <c r="M24" i="15" s="1"/>
  <c r="M25" i="15" s="1"/>
  <c r="M26" i="15" s="1"/>
  <c r="M27" i="15" s="1"/>
  <c r="M28" i="15" s="1"/>
  <c r="M29" i="15" s="1"/>
  <c r="N42" i="13"/>
  <c r="N43" i="13" s="1"/>
  <c r="J30" i="13"/>
  <c r="J31" i="13" s="1"/>
  <c r="J32" i="13" s="1"/>
  <c r="J33" i="13" s="1"/>
  <c r="J34" i="13" s="1"/>
  <c r="G30" i="13"/>
  <c r="G31" i="13" s="1"/>
  <c r="K10" i="13"/>
  <c r="K11" i="13" s="1"/>
  <c r="K12" i="13" s="1"/>
  <c r="K13" i="13" s="1"/>
  <c r="K14" i="13" s="1"/>
  <c r="K15" i="13" s="1"/>
  <c r="K18" i="13" s="1"/>
  <c r="K19" i="13" s="1"/>
  <c r="K20" i="13" s="1"/>
  <c r="K21" i="13" s="1"/>
  <c r="J14" i="13"/>
  <c r="J15" i="13" s="1"/>
  <c r="J18" i="13" s="1"/>
  <c r="J19" i="13" s="1"/>
  <c r="F10" i="13"/>
  <c r="F11" i="13" s="1"/>
  <c r="F12" i="13" s="1"/>
  <c r="F13" i="13" s="1"/>
  <c r="F14" i="13" s="1"/>
  <c r="F15" i="13" s="1"/>
  <c r="F18" i="13" s="1"/>
  <c r="F19" i="13" s="1"/>
  <c r="F20" i="13" s="1"/>
  <c r="F21" i="13" s="1"/>
  <c r="L8" i="13"/>
  <c r="L9" i="13" s="1"/>
  <c r="J20" i="13" l="1"/>
  <c r="J21" i="13" s="1"/>
  <c r="J35" i="13"/>
  <c r="J36" i="13" s="1"/>
  <c r="J37" i="13" s="1"/>
  <c r="J38" i="13" s="1"/>
  <c r="J39" i="13" s="1"/>
  <c r="J40" i="13" s="1"/>
  <c r="G34" i="13"/>
  <c r="G35" i="13" s="1"/>
  <c r="G36" i="13" s="1"/>
  <c r="G37" i="13" s="1"/>
  <c r="G38" i="13" s="1"/>
  <c r="G39" i="13" s="1"/>
  <c r="G40" i="13" s="1"/>
  <c r="G41" i="13" s="1"/>
  <c r="G42" i="13" s="1"/>
  <c r="G43" i="13" s="1"/>
  <c r="G12" i="39" l="1"/>
  <c r="G13" i="39" s="1"/>
  <c r="G14" i="39" s="1"/>
  <c r="G15" i="39" l="1"/>
  <c r="G17" i="39" s="1"/>
  <c r="G18" i="39" l="1"/>
  <c r="G19" i="39" s="1"/>
  <c r="G20" i="39" s="1"/>
  <c r="G21" i="39" s="1"/>
  <c r="G22" i="39" s="1"/>
  <c r="G23" i="39" s="1"/>
  <c r="G24" i="39" s="1"/>
  <c r="G25" i="39" s="1"/>
  <c r="G26" i="39" s="1"/>
  <c r="G27" i="39" s="1"/>
  <c r="G28" i="39" s="1"/>
  <c r="G29" i="39" s="1"/>
  <c r="G30" i="39" s="1"/>
  <c r="G31" i="39" s="1"/>
  <c r="G8" i="25" l="1"/>
  <c r="G9" i="25" s="1"/>
  <c r="G10" i="25" s="1"/>
  <c r="H8" i="40" l="1"/>
  <c r="H9" i="40" s="1"/>
  <c r="G29" i="40"/>
  <c r="G30" i="40" s="1"/>
  <c r="G31" i="40" s="1"/>
  <c r="G32" i="40" s="1"/>
  <c r="G33" i="40" s="1"/>
  <c r="G34" i="40" s="1"/>
  <c r="G35" i="40" s="1"/>
  <c r="G37" i="40" s="1"/>
  <c r="M30" i="40"/>
  <c r="M31" i="40" s="1"/>
  <c r="M32" i="40" s="1"/>
  <c r="M33" i="40" s="1"/>
  <c r="M34" i="40" s="1"/>
  <c r="M35" i="40" s="1"/>
  <c r="M37" i="40" s="1"/>
  <c r="M38" i="40" s="1"/>
  <c r="M40" i="40" s="1"/>
  <c r="M41" i="40" s="1"/>
  <c r="M42" i="40" s="1"/>
  <c r="J29" i="40"/>
  <c r="J30" i="40" s="1"/>
  <c r="J31" i="40" s="1"/>
  <c r="J32" i="40" s="1"/>
  <c r="J33" i="40" s="1"/>
  <c r="J34" i="40" s="1"/>
  <c r="J35" i="40" s="1"/>
  <c r="J37" i="40" s="1"/>
  <c r="J38" i="40" s="1"/>
  <c r="J39" i="40" s="1"/>
  <c r="J40" i="40" s="1"/>
  <c r="J41" i="40" s="1"/>
  <c r="J42" i="40" s="1"/>
  <c r="K30" i="40"/>
  <c r="K31" i="40" s="1"/>
  <c r="K32" i="40" s="1"/>
  <c r="K33" i="40" s="1"/>
  <c r="K34" i="40" s="1"/>
  <c r="K35" i="40" s="1"/>
  <c r="K37" i="40" s="1"/>
  <c r="K38" i="40" s="1"/>
  <c r="K39" i="40" s="1"/>
  <c r="I30" i="40"/>
  <c r="I31" i="40" s="1"/>
  <c r="I32" i="40" s="1"/>
  <c r="I33" i="40" s="1"/>
  <c r="I34" i="40" s="1"/>
  <c r="I35" i="40" s="1"/>
  <c r="I37" i="40" s="1"/>
  <c r="I38" i="40" s="1"/>
  <c r="H30" i="40"/>
  <c r="H31" i="40" s="1"/>
  <c r="H32" i="40" s="1"/>
  <c r="H33" i="40" s="1"/>
  <c r="H34" i="40" s="1"/>
  <c r="H35" i="40" s="1"/>
  <c r="H36" i="40" s="1"/>
  <c r="H37" i="40" s="1"/>
  <c r="H38" i="40" s="1"/>
  <c r="H39" i="40" s="1"/>
  <c r="H40" i="40" s="1"/>
  <c r="H41" i="40" s="1"/>
  <c r="H42" i="40" s="1"/>
  <c r="M8" i="40"/>
  <c r="M9" i="40" s="1"/>
  <c r="M10" i="40" s="1"/>
  <c r="M11" i="40" s="1"/>
  <c r="M12" i="40" s="1"/>
  <c r="M14" i="40" s="1"/>
  <c r="M15" i="40" s="1"/>
  <c r="M16" i="40" s="1"/>
  <c r="M17" i="40" s="1"/>
  <c r="M18" i="40" s="1"/>
  <c r="M19" i="40" s="1"/>
  <c r="M20" i="40" s="1"/>
  <c r="K8" i="40"/>
  <c r="K9" i="40" s="1"/>
  <c r="K10" i="40" s="1"/>
  <c r="K11" i="40" s="1"/>
  <c r="K12" i="40" s="1"/>
  <c r="K13" i="40" s="1"/>
  <c r="K14" i="40" s="1"/>
  <c r="K15" i="40" s="1"/>
  <c r="K16" i="40" s="1"/>
  <c r="K17" i="40" s="1"/>
  <c r="K18" i="40" s="1"/>
  <c r="K19" i="40" s="1"/>
  <c r="K20" i="40" s="1"/>
  <c r="J8" i="40"/>
  <c r="J9" i="40" s="1"/>
  <c r="J10" i="40" s="1"/>
  <c r="J11" i="40" s="1"/>
  <c r="J12" i="40" s="1"/>
  <c r="J13" i="40" s="1"/>
  <c r="J14" i="40" s="1"/>
  <c r="J15" i="40" s="1"/>
  <c r="J16" i="40" s="1"/>
  <c r="J17" i="40" s="1"/>
  <c r="J18" i="40" s="1"/>
  <c r="J19" i="40" s="1"/>
  <c r="J20" i="40" s="1"/>
  <c r="J21" i="40" s="1"/>
  <c r="I8" i="40"/>
  <c r="I9" i="40" s="1"/>
  <c r="I10" i="40" s="1"/>
  <c r="I11" i="40" s="1"/>
  <c r="I12" i="40" s="1"/>
  <c r="I14" i="40" s="1"/>
  <c r="I15" i="40" s="1"/>
  <c r="I16" i="40" s="1"/>
  <c r="I17" i="40" s="1"/>
  <c r="I18" i="40" s="1"/>
  <c r="I19" i="40" s="1"/>
  <c r="I20" i="40" s="1"/>
  <c r="G15" i="40"/>
  <c r="G16" i="40" s="1"/>
  <c r="G17" i="40" s="1"/>
  <c r="G18" i="40" s="1"/>
  <c r="G19" i="40" s="1"/>
  <c r="G20" i="40" s="1"/>
  <c r="G21" i="40" s="1"/>
  <c r="L48" i="39"/>
  <c r="L49" i="39" s="1"/>
  <c r="L50" i="39" s="1"/>
  <c r="L51" i="39" s="1"/>
  <c r="L52" i="39" s="1"/>
  <c r="L53" i="39" s="1"/>
  <c r="L54" i="39" s="1"/>
  <c r="L55" i="39" s="1"/>
  <c r="L56" i="39" s="1"/>
  <c r="L57" i="39" s="1"/>
  <c r="J48" i="39"/>
  <c r="J49" i="39" s="1"/>
  <c r="J50" i="39" s="1"/>
  <c r="J51" i="39" s="1"/>
  <c r="J52" i="39" s="1"/>
  <c r="J53" i="39" s="1"/>
  <c r="J54" i="39" s="1"/>
  <c r="J56" i="39" s="1"/>
  <c r="J57" i="39" s="1"/>
  <c r="G48" i="39"/>
  <c r="G49" i="39" s="1"/>
  <c r="G50" i="39" s="1"/>
  <c r="G51" i="39" s="1"/>
  <c r="G52" i="39" s="1"/>
  <c r="G53" i="39" s="1"/>
  <c r="G54" i="39" s="1"/>
  <c r="G55" i="39" s="1"/>
  <c r="G56" i="39" s="1"/>
  <c r="G57" i="39" s="1"/>
  <c r="G58" i="39" s="1"/>
  <c r="I40" i="39"/>
  <c r="I41" i="39" s="1"/>
  <c r="I42" i="39" s="1"/>
  <c r="I43" i="39" s="1"/>
  <c r="I44" i="39" s="1"/>
  <c r="I45" i="39" s="1"/>
  <c r="H48" i="39"/>
  <c r="H49" i="39" s="1"/>
  <c r="H50" i="39" s="1"/>
  <c r="H51" i="39" s="1"/>
  <c r="H52" i="39" s="1"/>
  <c r="H53" i="39" s="1"/>
  <c r="H54" i="39" s="1"/>
  <c r="H55" i="39" s="1"/>
  <c r="H56" i="39" s="1"/>
  <c r="H57" i="39" s="1"/>
  <c r="V15" i="39"/>
  <c r="V17" i="39" s="1"/>
  <c r="V18" i="39" s="1"/>
  <c r="V19" i="39" s="1"/>
  <c r="V20" i="39" s="1"/>
  <c r="V21" i="39" s="1"/>
  <c r="V22" i="39" s="1"/>
  <c r="V23" i="39" s="1"/>
  <c r="V24" i="39" s="1"/>
  <c r="V25" i="39" s="1"/>
  <c r="V30" i="39" l="1"/>
  <c r="V31" i="39" s="1"/>
  <c r="I47" i="39"/>
  <c r="I48" i="39" s="1"/>
  <c r="I49" i="39" s="1"/>
  <c r="I50" i="39" s="1"/>
  <c r="I51" i="39" s="1"/>
  <c r="I52" i="39" s="1"/>
  <c r="I53" i="39" s="1"/>
  <c r="I54" i="39" s="1"/>
  <c r="I55" i="39" s="1"/>
  <c r="I56" i="39" s="1"/>
  <c r="I57" i="39" s="1"/>
  <c r="I46" i="39"/>
  <c r="I40" i="40"/>
  <c r="I41" i="40" s="1"/>
  <c r="I42" i="40" s="1"/>
  <c r="H11" i="40"/>
  <c r="H12" i="40" s="1"/>
  <c r="H14" i="40" s="1"/>
  <c r="H15" i="40" s="1"/>
  <c r="H16" i="40" s="1"/>
  <c r="H17" i="40" s="1"/>
  <c r="H18" i="40" s="1"/>
  <c r="H19" i="40" s="1"/>
  <c r="H20" i="40" s="1"/>
  <c r="G59" i="39"/>
  <c r="G60" i="39" s="1"/>
  <c r="G61" i="39" s="1"/>
  <c r="G62" i="39" s="1"/>
  <c r="G63" i="39" s="1"/>
  <c r="G64" i="39" s="1"/>
  <c r="G38" i="40"/>
  <c r="G39" i="40" s="1"/>
  <c r="G40" i="40" s="1"/>
  <c r="G41" i="40" s="1"/>
  <c r="G42" i="40" s="1"/>
  <c r="I58" i="39" l="1"/>
  <c r="I59" i="39" s="1"/>
  <c r="I60" i="39" s="1"/>
  <c r="I61" i="39" s="1"/>
  <c r="I62" i="39" s="1"/>
  <c r="G19" i="25"/>
  <c r="G20" i="25" s="1"/>
  <c r="G21" i="25" s="1"/>
  <c r="E19" i="25"/>
  <c r="E20" i="25" s="1"/>
  <c r="E21" i="25" s="1"/>
  <c r="E8" i="25"/>
  <c r="E9" i="25" s="1"/>
  <c r="E10" i="25" s="1"/>
  <c r="S8" i="6"/>
  <c r="I9" i="34"/>
  <c r="I10" i="34" s="1"/>
  <c r="I11" i="34" s="1"/>
  <c r="I12" i="34" s="1"/>
  <c r="I13" i="34" s="1"/>
  <c r="I14" i="34" s="1"/>
  <c r="I15" i="34" s="1"/>
  <c r="I16" i="34" s="1"/>
  <c r="H9" i="34"/>
  <c r="H10" i="34" s="1"/>
  <c r="H11" i="34" s="1"/>
  <c r="H12" i="34" s="1"/>
  <c r="H13" i="34" s="1"/>
  <c r="H14" i="34" s="1"/>
  <c r="H15" i="34" s="1"/>
  <c r="H16" i="34" s="1"/>
  <c r="F9" i="34"/>
  <c r="F10" i="34" s="1"/>
  <c r="F11" i="34" s="1"/>
  <c r="F12" i="34" s="1"/>
  <c r="F13" i="34" s="1"/>
  <c r="F14" i="34" s="1"/>
  <c r="F15" i="34" s="1"/>
  <c r="F16" i="34" s="1"/>
  <c r="E9" i="34"/>
  <c r="E10" i="34" s="1"/>
  <c r="E11" i="34" s="1"/>
  <c r="E12" i="34" s="1"/>
  <c r="E13" i="34" s="1"/>
  <c r="E14" i="34" s="1"/>
  <c r="E15" i="34" s="1"/>
  <c r="E16" i="34" s="1"/>
  <c r="I25" i="34"/>
  <c r="I26" i="34" s="1"/>
  <c r="I27" i="34" s="1"/>
  <c r="I28" i="34" s="1"/>
  <c r="I29" i="34" s="1"/>
  <c r="I30" i="34" s="1"/>
  <c r="I31" i="34" s="1"/>
  <c r="I32" i="34" s="1"/>
  <c r="H25" i="34"/>
  <c r="H26" i="34" s="1"/>
  <c r="H27" i="34" s="1"/>
  <c r="H28" i="34" s="1"/>
  <c r="H29" i="34" s="1"/>
  <c r="H30" i="34" s="1"/>
  <c r="H31" i="34" s="1"/>
  <c r="H32" i="34" s="1"/>
  <c r="F25" i="34"/>
  <c r="F26" i="34" s="1"/>
  <c r="F27" i="34" s="1"/>
  <c r="F28" i="34" s="1"/>
  <c r="F29" i="34" s="1"/>
  <c r="F30" i="34" s="1"/>
  <c r="F31" i="34" s="1"/>
  <c r="F32" i="34" s="1"/>
  <c r="E25" i="34"/>
  <c r="E26" i="34" s="1"/>
  <c r="E27" i="34" s="1"/>
  <c r="E28" i="34" s="1"/>
  <c r="E29" i="34" s="1"/>
  <c r="E30" i="34" s="1"/>
  <c r="E31" i="34" s="1"/>
  <c r="E32" i="34" s="1"/>
  <c r="F70" i="7"/>
  <c r="F71" i="7" s="1"/>
  <c r="F72" i="7" s="1"/>
  <c r="F73" i="7" s="1"/>
  <c r="F74" i="7" s="1"/>
  <c r="F75" i="7" s="1"/>
  <c r="F76" i="7" s="1"/>
  <c r="F77" i="7" s="1"/>
  <c r="F78" i="7" s="1"/>
  <c r="F79" i="7" s="1"/>
  <c r="F80" i="7" s="1"/>
  <c r="F81" i="7" s="1"/>
  <c r="F82" i="7" s="1"/>
  <c r="F83" i="7" s="1"/>
  <c r="F84" i="7" s="1"/>
  <c r="F85" i="7" s="1"/>
  <c r="F86" i="7" s="1"/>
  <c r="F87" i="7" s="1"/>
  <c r="F88" i="7" s="1"/>
  <c r="F89" i="7" s="1"/>
  <c r="F91" i="7" s="1"/>
  <c r="F92" i="7" s="1"/>
  <c r="F93" i="7" s="1"/>
  <c r="F94" i="7" s="1"/>
  <c r="F95" i="7" s="1"/>
  <c r="F96" i="7" s="1"/>
  <c r="F97" i="7" s="1"/>
  <c r="R38" i="7"/>
  <c r="R39" i="7" s="1"/>
  <c r="R40" i="7" s="1"/>
  <c r="R41" i="7" s="1"/>
  <c r="R42" i="7" s="1"/>
  <c r="R43" i="7" s="1"/>
  <c r="R44" i="7" s="1"/>
  <c r="R45" i="7" s="1"/>
  <c r="R46" i="7" s="1"/>
  <c r="R47" i="7" s="1"/>
  <c r="R48" i="7" s="1"/>
  <c r="Q44" i="7"/>
  <c r="Q45" i="7" s="1"/>
  <c r="Q46" i="7" s="1"/>
  <c r="Q47" i="7" s="1"/>
  <c r="Q48" i="7" s="1"/>
  <c r="F23" i="7"/>
  <c r="F24" i="7" s="1"/>
  <c r="F25" i="7" s="1"/>
  <c r="F26" i="7" s="1"/>
  <c r="F27" i="7" s="1"/>
  <c r="F28" i="7" s="1"/>
  <c r="F29" i="7" s="1"/>
  <c r="F30" i="7" s="1"/>
  <c r="F31" i="7" s="1"/>
  <c r="F32" i="7" s="1"/>
  <c r="F33" i="7" s="1"/>
  <c r="F34" i="7" s="1"/>
  <c r="F36" i="7" s="1"/>
  <c r="F38" i="7" s="1"/>
  <c r="F39" i="7" s="1"/>
  <c r="F40" i="7" s="1"/>
  <c r="F41" i="7" s="1"/>
  <c r="F42" i="7" s="1"/>
  <c r="F43" i="7" s="1"/>
  <c r="F44" i="7" s="1"/>
  <c r="F45" i="7" s="1"/>
  <c r="F46" i="7" s="1"/>
  <c r="F47" i="7" s="1"/>
  <c r="F48" i="7" s="1"/>
  <c r="G8" i="7"/>
  <c r="G9" i="7" s="1"/>
  <c r="G10" i="7" s="1"/>
  <c r="G11" i="7" s="1"/>
  <c r="G12" i="7" s="1"/>
  <c r="G13" i="7" s="1"/>
  <c r="F37" i="18"/>
  <c r="F38" i="18" s="1"/>
  <c r="F39" i="18" s="1"/>
  <c r="F40" i="18" s="1"/>
  <c r="I37" i="18"/>
  <c r="I38" i="18" s="1"/>
  <c r="I39" i="18" s="1"/>
  <c r="I40" i="18" s="1"/>
  <c r="I41" i="18" s="1"/>
  <c r="I42" i="18" s="1"/>
  <c r="I44" i="18" s="1"/>
  <c r="I46" i="18" s="1"/>
  <c r="I47" i="18" s="1"/>
  <c r="I48" i="18" s="1"/>
  <c r="I51" i="18" s="1"/>
  <c r="I52" i="18" s="1"/>
  <c r="I53" i="18" s="1"/>
  <c r="I54" i="18" s="1"/>
  <c r="I55" i="18" s="1"/>
  <c r="J21" i="18"/>
  <c r="J22" i="18" s="1"/>
  <c r="J23" i="18" s="1"/>
  <c r="J24" i="18" s="1"/>
  <c r="J25" i="18" s="1"/>
  <c r="J26" i="18" s="1"/>
  <c r="J27" i="18" s="1"/>
  <c r="G17" i="18"/>
  <c r="G18" i="18" s="1"/>
  <c r="G19" i="18" s="1"/>
  <c r="G20" i="18" s="1"/>
  <c r="H43" i="15"/>
  <c r="H44" i="15" s="1"/>
  <c r="H45" i="15" s="1"/>
  <c r="H46" i="15" s="1"/>
  <c r="H47" i="15" s="1"/>
  <c r="H48" i="15" s="1"/>
  <c r="H50" i="15" s="1"/>
  <c r="H51" i="15" s="1"/>
  <c r="H52" i="15" s="1"/>
  <c r="K43" i="15"/>
  <c r="K44" i="15" s="1"/>
  <c r="K45" i="15" s="1"/>
  <c r="K46" i="15" s="1"/>
  <c r="K47" i="15" s="1"/>
  <c r="K48" i="15" s="1"/>
  <c r="K50" i="15" s="1"/>
  <c r="K51" i="15" s="1"/>
  <c r="K52" i="15" s="1"/>
  <c r="I40" i="15"/>
  <c r="I41" i="15" s="1"/>
  <c r="I42" i="15" s="1"/>
  <c r="I43" i="15" s="1"/>
  <c r="I44" i="15" s="1"/>
  <c r="I45" i="15" s="1"/>
  <c r="I46" i="15" s="1"/>
  <c r="I47" i="15" s="1"/>
  <c r="I48" i="15" s="1"/>
  <c r="I50" i="15" s="1"/>
  <c r="I51" i="15" s="1"/>
  <c r="I52" i="15" s="1"/>
  <c r="I12" i="15"/>
  <c r="I13" i="15" s="1"/>
  <c r="I14" i="15" s="1"/>
  <c r="I15" i="15" s="1"/>
  <c r="I16" i="15" s="1"/>
  <c r="E8" i="33"/>
  <c r="E9" i="33" s="1"/>
  <c r="E10" i="33" s="1"/>
  <c r="E11" i="33" s="1"/>
  <c r="E12" i="33" s="1"/>
  <c r="E13" i="33" s="1"/>
  <c r="S9" i="6" l="1"/>
  <c r="S10" i="6" s="1"/>
  <c r="S11" i="6" s="1"/>
  <c r="S12" i="6" s="1"/>
  <c r="S14" i="6" s="1"/>
  <c r="S15" i="6" s="1"/>
  <c r="G14" i="7"/>
  <c r="G15" i="7" s="1"/>
  <c r="G16" i="7" s="1"/>
  <c r="G17" i="7" s="1"/>
  <c r="G18" i="7" s="1"/>
  <c r="G19" i="7" s="1"/>
  <c r="G20" i="7" s="1"/>
  <c r="G21" i="7" s="1"/>
  <c r="G22" i="7" s="1"/>
  <c r="G23" i="7" s="1"/>
  <c r="G24" i="7" s="1"/>
  <c r="G25" i="7" s="1"/>
  <c r="G26" i="7" s="1"/>
  <c r="I17" i="15"/>
  <c r="K53" i="15"/>
  <c r="K54" i="15" s="1"/>
  <c r="K55" i="15" s="1"/>
  <c r="K56" i="15" s="1"/>
  <c r="K58" i="15" s="1"/>
  <c r="I53" i="15"/>
  <c r="I54" i="15" s="1"/>
  <c r="I55" i="15" s="1"/>
  <c r="I56" i="15" s="1"/>
  <c r="I58" i="15" s="1"/>
  <c r="E14" i="33"/>
  <c r="E15" i="33" s="1"/>
  <c r="E16" i="33" s="1"/>
  <c r="E17" i="33" s="1"/>
  <c r="E20" i="33" s="1"/>
  <c r="E21" i="33" s="1"/>
  <c r="E22" i="33" s="1"/>
  <c r="F41" i="18"/>
  <c r="G21" i="18"/>
  <c r="G22" i="18" s="1"/>
  <c r="G23" i="18" s="1"/>
  <c r="G24" i="18" s="1"/>
  <c r="G25" i="18" s="1"/>
  <c r="G26" i="18" s="1"/>
  <c r="H53" i="15"/>
  <c r="H54" i="15" s="1"/>
  <c r="H55" i="15" s="1"/>
  <c r="H56" i="15" s="1"/>
  <c r="H58" i="15" s="1"/>
  <c r="H59" i="15" s="1"/>
  <c r="H60" i="15" s="1"/>
  <c r="H61" i="15" s="1"/>
  <c r="M30" i="15"/>
  <c r="I19" i="15" l="1"/>
  <c r="I20" i="15" s="1"/>
  <c r="I21" i="15" s="1"/>
  <c r="I22" i="15" s="1"/>
  <c r="I23" i="15" s="1"/>
  <c r="I24" i="15" s="1"/>
  <c r="I25" i="15" s="1"/>
  <c r="I26" i="15" s="1"/>
  <c r="I27" i="15" s="1"/>
  <c r="F42" i="18"/>
  <c r="F43" i="18" s="1"/>
  <c r="F44" i="18" s="1"/>
  <c r="F45" i="18" s="1"/>
  <c r="F46" i="18" s="1"/>
  <c r="F47" i="18" s="1"/>
  <c r="F48" i="18" s="1"/>
  <c r="F51" i="18" s="1"/>
  <c r="F52" i="18" s="1"/>
  <c r="F53" i="18" s="1"/>
  <c r="F54" i="18" s="1"/>
  <c r="F55" i="18" s="1"/>
  <c r="S16" i="6"/>
  <c r="S17" i="6" s="1"/>
  <c r="S18" i="6" s="1"/>
  <c r="G27" i="7"/>
  <c r="G28" i="7" s="1"/>
  <c r="G29" i="7" s="1"/>
  <c r="G30" i="7" s="1"/>
  <c r="H62" i="15"/>
  <c r="S19" i="6" l="1"/>
  <c r="S20" i="6" s="1"/>
  <c r="S26" i="6" s="1"/>
  <c r="S27" i="6" s="1"/>
  <c r="S28" i="6" s="1"/>
  <c r="S30" i="6" s="1"/>
  <c r="S31" i="6" s="1"/>
  <c r="S37" i="6" s="1"/>
  <c r="S38" i="6" s="1"/>
  <c r="S39" i="6" s="1"/>
  <c r="S40" i="6" s="1"/>
  <c r="S41" i="6" s="1"/>
  <c r="S42" i="6" s="1"/>
  <c r="S43" i="6" s="1"/>
  <c r="G31" i="7"/>
  <c r="G32" i="7" s="1"/>
  <c r="G33" i="7" s="1"/>
  <c r="G34" i="7" s="1"/>
  <c r="G36" i="7" s="1"/>
  <c r="G37" i="7" s="1"/>
  <c r="G38" i="7" s="1"/>
  <c r="G39" i="7" s="1"/>
  <c r="G40" i="7" s="1"/>
  <c r="G41" i="7" s="1"/>
  <c r="G42" i="7" s="1"/>
  <c r="G43" i="7" s="1"/>
  <c r="G44" i="7" s="1"/>
  <c r="G45" i="7" s="1"/>
  <c r="G46" i="7" s="1"/>
  <c r="G47" i="7" s="1"/>
  <c r="G48" i="7" s="1"/>
</calcChain>
</file>

<file path=xl/sharedStrings.xml><?xml version="1.0" encoding="utf-8"?>
<sst xmlns="http://schemas.openxmlformats.org/spreadsheetml/2006/main" count="5666" uniqueCount="590">
  <si>
    <t>Sejřek,Bor,rozc.1.5</t>
  </si>
  <si>
    <t>Sejřek,Bor</t>
  </si>
  <si>
    <t>Nedvědice,,nám.</t>
  </si>
  <si>
    <t>Nedvědice,,žel.st.</t>
  </si>
  <si>
    <t>Tišnov,,žel.st.</t>
  </si>
  <si>
    <t>Dolní Rožínka,,dílny</t>
  </si>
  <si>
    <t>Dolní Rožínka,,aut.st.</t>
  </si>
  <si>
    <t>Dolní Rožínka,,sídliště</t>
  </si>
  <si>
    <t>Bystřice n.Pern.,,sídliště I</t>
  </si>
  <si>
    <t>Bystřice n.Pern.,,Masarykovo nám.</t>
  </si>
  <si>
    <t>Bystřice n.Pern.,,aut.nádr.</t>
  </si>
  <si>
    <t>Bystřice n.Pern.,,RBR</t>
  </si>
  <si>
    <t>Ždánice</t>
  </si>
  <si>
    <t>Bystřice n.Pern.,Karasín</t>
  </si>
  <si>
    <t>Bystřice n.Pern.,Vítochov</t>
  </si>
  <si>
    <t>Písečné</t>
  </si>
  <si>
    <t>Velké Janovice</t>
  </si>
  <si>
    <t>Dalečín</t>
  </si>
  <si>
    <t>Dalečín,,rozc.k záv.0.3</t>
  </si>
  <si>
    <t>Unčín</t>
  </si>
  <si>
    <t>Strachujov</t>
  </si>
  <si>
    <t>Jimramov,,zahradnictví</t>
  </si>
  <si>
    <t>Jimramov,,Obecní úřad</t>
  </si>
  <si>
    <t>Jimramov,,GAMA</t>
  </si>
  <si>
    <t>Jimramov,Trhonice,VKK</t>
  </si>
  <si>
    <t>Jimramov,Trhonice</t>
  </si>
  <si>
    <t>Jimramov,Ubušín</t>
  </si>
  <si>
    <t>Ubušínek,,rozc.1.0</t>
  </si>
  <si>
    <t>Ubušínek</t>
  </si>
  <si>
    <t>Rovečné</t>
  </si>
  <si>
    <t>Rovečné,,u školy</t>
  </si>
  <si>
    <t>Věstín,Věstínek</t>
  </si>
  <si>
    <t>Věstín,Bolešín</t>
  </si>
  <si>
    <t>Rovečné,,rozc.</t>
  </si>
  <si>
    <t>Nyklovice</t>
  </si>
  <si>
    <t>Bystré,,MěÚ</t>
  </si>
  <si>
    <t>Sulkovec</t>
  </si>
  <si>
    <t>Sulkovec,Polom</t>
  </si>
  <si>
    <t>Bystřice n.Pern.,Dvořiště,rozc.0.5</t>
  </si>
  <si>
    <t>Bystřice n.Pern.,Dvořiště</t>
  </si>
  <si>
    <t>Vír,Hrdá Ves</t>
  </si>
  <si>
    <t>Vír,,u mostu</t>
  </si>
  <si>
    <t>Vír,,u záv.</t>
  </si>
  <si>
    <t>Vír,,u Šťastných</t>
  </si>
  <si>
    <t>Věstín</t>
  </si>
  <si>
    <t>Rovečné,,sušárna ZD</t>
  </si>
  <si>
    <t>Velké Tresné,,rozc.</t>
  </si>
  <si>
    <t>Velké Tresné</t>
  </si>
  <si>
    <t>Velké Tresné,,záv.</t>
  </si>
  <si>
    <t>Olešnice,Lamberk</t>
  </si>
  <si>
    <t>Olešnice,,nám.</t>
  </si>
  <si>
    <t>Rodkov</t>
  </si>
  <si>
    <t>Bystřice n.Pern.,,Agroslužby</t>
  </si>
  <si>
    <t>Bystřice n.Pern.,,žel.st.</t>
  </si>
  <si>
    <t>Bystřice n.Pern.,,u záv.</t>
  </si>
  <si>
    <t>Bystřice n.Pern.,,u mostu</t>
  </si>
  <si>
    <t>Rodkov,,rozc.2.0</t>
  </si>
  <si>
    <t>Rozsochy,Blažejovice</t>
  </si>
  <si>
    <t>Rozsochy</t>
  </si>
  <si>
    <t>Rozsochy,,obecní úřad</t>
  </si>
  <si>
    <t>Rozsochy,Albrechtice</t>
  </si>
  <si>
    <t>Rozsochy,Kundratice,rozc.2.0</t>
  </si>
  <si>
    <t>Rozsochy,Kundratice</t>
  </si>
  <si>
    <t>Blažkov</t>
  </si>
  <si>
    <t>Radkov</t>
  </si>
  <si>
    <t>Radkov,Radkovičky</t>
  </si>
  <si>
    <t>Moravec</t>
  </si>
  <si>
    <t>Strážek,Jemnice</t>
  </si>
  <si>
    <t>Strážek</t>
  </si>
  <si>
    <t>Blažkov,Dolní Rozsíčka</t>
  </si>
  <si>
    <t>Milasín,,rozc.0.5</t>
  </si>
  <si>
    <t>Rožná,,žel.st.</t>
  </si>
  <si>
    <t>Rožná,,Jednota</t>
  </si>
  <si>
    <t>Rožná,Josefov,rozc.2.0</t>
  </si>
  <si>
    <t>Rožná,Josefov</t>
  </si>
  <si>
    <t>Rožná,Zlatkov,u rybníka</t>
  </si>
  <si>
    <t>Horní Rožínka</t>
  </si>
  <si>
    <t>Strážek,,u kostela</t>
  </si>
  <si>
    <t>Radkov,Radkovičky,rozc.Strážek</t>
  </si>
  <si>
    <t>Strážek,Krčma</t>
  </si>
  <si>
    <t>Strážek,Meziboří,rozc.1.0</t>
  </si>
  <si>
    <t>Strážek,Meziboří</t>
  </si>
  <si>
    <t>Strážek,Meziboří,u školy</t>
  </si>
  <si>
    <t>Strážek,Meziboří,za rybníkem</t>
  </si>
  <si>
    <t>Dolní Libochová,,u mlýna</t>
  </si>
  <si>
    <t>Dolní Libochová</t>
  </si>
  <si>
    <t>Horní Libochová</t>
  </si>
  <si>
    <t>Kundratice,,I</t>
  </si>
  <si>
    <t>Kundratice</t>
  </si>
  <si>
    <t>Křižanov,,Katolický dům</t>
  </si>
  <si>
    <t>Křižanov,,domky</t>
  </si>
  <si>
    <t>Křižanov,,žel.st.</t>
  </si>
  <si>
    <t>Martinice</t>
  </si>
  <si>
    <t>Velké Meziříčí,,Motorpal</t>
  </si>
  <si>
    <t>Velké Meziříčí,,u Floumových</t>
  </si>
  <si>
    <t>Velké Meziříčí,,Novosady</t>
  </si>
  <si>
    <t>Bystřice n.Pern.,Pivonice,rozc.2.0</t>
  </si>
  <si>
    <t>Bystřice n.Pern.,Pivonice</t>
  </si>
  <si>
    <t>Bystřice n.Pern.,Lesoňovice</t>
  </si>
  <si>
    <t>Bystřice n.Pern.,Kozlov,rozc.1.0</t>
  </si>
  <si>
    <t>Štěpánov n.Svratkou,,záv.rozc.0.2</t>
  </si>
  <si>
    <t>Štěpánov n.Svratkou,,nám.</t>
  </si>
  <si>
    <t>Štěpánov n.Svratkou,,škola</t>
  </si>
  <si>
    <t>Štěpánov n.Svratkou,,Hamry</t>
  </si>
  <si>
    <t>Koroužné,,Záskalí</t>
  </si>
  <si>
    <t>Koroužné,Švařec</t>
  </si>
  <si>
    <t>Prosetín,Brťoví</t>
  </si>
  <si>
    <t>Prosetín,Čtyři Dvory</t>
  </si>
  <si>
    <t>Prosetín</t>
  </si>
  <si>
    <t>Prosetín,,rozc.1.0</t>
  </si>
  <si>
    <t>Louka,Loucký Dvůr</t>
  </si>
  <si>
    <t>Křtěnov</t>
  </si>
  <si>
    <t>Olešnice,,závod</t>
  </si>
  <si>
    <t>Nedvědice,,rozc.Skorotice</t>
  </si>
  <si>
    <t>Ujčov,,Bořinov</t>
  </si>
  <si>
    <t>Ujčov,Kasany</t>
  </si>
  <si>
    <t>Ujčov,Lískovec</t>
  </si>
  <si>
    <t>Ujčov,Dolní Čepí</t>
  </si>
  <si>
    <t>Skorotice,Chlébské</t>
  </si>
  <si>
    <t>Skorotice</t>
  </si>
  <si>
    <t>Dalečín,Veselí,rozc.</t>
  </si>
  <si>
    <t>Dalečín,Veselí</t>
  </si>
  <si>
    <t>Dalečín,Hluboké,rozc.</t>
  </si>
  <si>
    <t>Chlum,,rozc.</t>
  </si>
  <si>
    <t>Chlum</t>
  </si>
  <si>
    <t>Vír,,na hrázi</t>
  </si>
  <si>
    <t>Vír,,rozc.k Dalečínu</t>
  </si>
  <si>
    <t>Vír,,dol.přehrada</t>
  </si>
  <si>
    <t>Koroužné,,u mostu</t>
  </si>
  <si>
    <t>Koroužné</t>
  </si>
  <si>
    <t>Štěpánov n.Svratkou,,záv.</t>
  </si>
  <si>
    <t>Ujčov</t>
  </si>
  <si>
    <t>Věžná,Jabloňov</t>
  </si>
  <si>
    <t>Věžná</t>
  </si>
  <si>
    <t>Nedvědice,,u zdrav.stř.</t>
  </si>
  <si>
    <t>Nedvědice,,rozc.Sejřek</t>
  </si>
  <si>
    <t>Černvír</t>
  </si>
  <si>
    <t>Doubravník,,nám.</t>
  </si>
  <si>
    <t>Doubravník,,Štěpnice</t>
  </si>
  <si>
    <t>Borač</t>
  </si>
  <si>
    <t>Borač,,Vrby</t>
  </si>
  <si>
    <t>Štěpánovice,,horní konec</t>
  </si>
  <si>
    <t>Štěpánovice,,ObÚ</t>
  </si>
  <si>
    <t>Kuřim,,kult.dům</t>
  </si>
  <si>
    <t>Kuřim,,TOS</t>
  </si>
  <si>
    <t>X</t>
  </si>
  <si>
    <t>Věchnov,,u rybníka</t>
  </si>
  <si>
    <t>Věchnov,,rozc.Lom</t>
  </si>
  <si>
    <t>Býšovec</t>
  </si>
  <si>
    <t>Býšovec,Smrček</t>
  </si>
  <si>
    <t>Bystřice n.Pern.,Domanín,rozc.2.0</t>
  </si>
  <si>
    <t>Bystřice n.Pern.,Domanín,u Šejnohů</t>
  </si>
  <si>
    <t>Bystřice n.Pern.,Domanín,Jednota</t>
  </si>
  <si>
    <t>Bystřice n.Pern.,Domanín</t>
  </si>
  <si>
    <t>Bohuňov,Janovičky</t>
  </si>
  <si>
    <t>Bohuňov</t>
  </si>
  <si>
    <t>Lísek</t>
  </si>
  <si>
    <t>Lísek,,u Smrčků</t>
  </si>
  <si>
    <t>Lísek,,samota</t>
  </si>
  <si>
    <t>Věcov,Míchov</t>
  </si>
  <si>
    <t>Věcov,Jimramovské Pavlovice</t>
  </si>
  <si>
    <t>Velká Bíteš,,nám.</t>
  </si>
  <si>
    <t>Velká Bíteš,,škola</t>
  </si>
  <si>
    <t>Velká Bíteš,,BDS</t>
  </si>
  <si>
    <t>Osová Bítýška</t>
  </si>
  <si>
    <t>Osová Bítýška,Osová</t>
  </si>
  <si>
    <t>Vlkov</t>
  </si>
  <si>
    <t>Vlkov,,žel.st.</t>
  </si>
  <si>
    <t>Březské,,rozc.1.0</t>
  </si>
  <si>
    <t>Březské</t>
  </si>
  <si>
    <t>Březí</t>
  </si>
  <si>
    <t>Rozseč</t>
  </si>
  <si>
    <t>Borovník</t>
  </si>
  <si>
    <t>Vidonín,,rozc.1.0</t>
  </si>
  <si>
    <t>Milešín</t>
  </si>
  <si>
    <t>Vidonín</t>
  </si>
  <si>
    <t>Radňoves</t>
  </si>
  <si>
    <t>Nová Ves</t>
  </si>
  <si>
    <t>Heřmanov</t>
  </si>
  <si>
    <t>Křižanov,,nám.</t>
  </si>
  <si>
    <t>Křižanov,,škola</t>
  </si>
  <si>
    <t>Vídeň</t>
  </si>
  <si>
    <t>Bory,Dolní Bory,rozc.0.5</t>
  </si>
  <si>
    <t>Bory,Cyrilov</t>
  </si>
  <si>
    <t>Bory,Horní Bory</t>
  </si>
  <si>
    <t>Rousměrov</t>
  </si>
  <si>
    <t>Sklené n.Osl.,,myslivna</t>
  </si>
  <si>
    <t>Sklené n.Osl.</t>
  </si>
  <si>
    <t>Radenice</t>
  </si>
  <si>
    <t>Jívoví,,domky</t>
  </si>
  <si>
    <t>Jívoví</t>
  </si>
  <si>
    <t>Rousměrov,Laštovičky</t>
  </si>
  <si>
    <t>Ostrov n.Osl.,Suky,rozc.0.5</t>
  </si>
  <si>
    <t>Ostrov n.Osl.</t>
  </si>
  <si>
    <t>Km</t>
  </si>
  <si>
    <t>Velké Meziříčí,,U Kozů</t>
  </si>
  <si>
    <t>Velké Meziříčí,Dolní Radslavice,domky</t>
  </si>
  <si>
    <t>Velké Meziříčí,Dolní Radslavice</t>
  </si>
  <si>
    <t>&lt;</t>
  </si>
  <si>
    <t>Velké Meziříčí,Lhotky</t>
  </si>
  <si>
    <t>Velké Meziříčí,Lhotky,Na výsluní</t>
  </si>
  <si>
    <t>Velké Meziříčí,Kúsky</t>
  </si>
  <si>
    <t>Březejc</t>
  </si>
  <si>
    <t>Ořechov,Ronov</t>
  </si>
  <si>
    <t>Ořechov,,u lomu</t>
  </si>
  <si>
    <t>Skřinářov</t>
  </si>
  <si>
    <t>Ořechov</t>
  </si>
  <si>
    <t>Kadolec,,rozc.1.0</t>
  </si>
  <si>
    <t>Kadolec</t>
  </si>
  <si>
    <t>Sviny</t>
  </si>
  <si>
    <t>Netín</t>
  </si>
  <si>
    <t>Velké Meziříčí,Olší n.Osl.</t>
  </si>
  <si>
    <t>Velké Meziříčí,Mostiště</t>
  </si>
  <si>
    <t>Velké Meziříčí,,Hornoměstská</t>
  </si>
  <si>
    <t>Velké Meziříčí,,Správa silnic</t>
  </si>
  <si>
    <t>Velké Meziříčí,,Jestřábec kemp</t>
  </si>
  <si>
    <t>Velké Meziříčí,Hrbov</t>
  </si>
  <si>
    <t>Velké Meziříčí,Svařenov</t>
  </si>
  <si>
    <t>Stránecká Zhoř,Frankův Zhořec</t>
  </si>
  <si>
    <t>Velké Meziříčí,Svařenov,rozc.1.5</t>
  </si>
  <si>
    <t>Lavičky,,rozc.</t>
  </si>
  <si>
    <t>Lavičky,,domky</t>
  </si>
  <si>
    <t>Lavičky</t>
  </si>
  <si>
    <t>Lavičky,Závist</t>
  </si>
  <si>
    <t>Stránecká Zhoř</t>
  </si>
  <si>
    <t>Stránecká Zhoř,Kochánov</t>
  </si>
  <si>
    <t>Blízkov,Dědkov,rozc.1.5</t>
  </si>
  <si>
    <t>Blízkov,Dědkov</t>
  </si>
  <si>
    <t>Blízkov</t>
  </si>
  <si>
    <t>Měřín,,nám.</t>
  </si>
  <si>
    <t>Tč</t>
  </si>
  <si>
    <t>Zóna</t>
  </si>
  <si>
    <t>číslo spoje</t>
  </si>
  <si>
    <t>jede v</t>
  </si>
  <si>
    <t>specifické dny jízdy</t>
  </si>
  <si>
    <t>6+</t>
  </si>
  <si>
    <t>Pracovní dny</t>
  </si>
  <si>
    <t>opačný směr</t>
  </si>
  <si>
    <t>Soboty, neděle a státní svátky</t>
  </si>
  <si>
    <t xml:space="preserve"> +</t>
  </si>
  <si>
    <t>Bystřice n.Pern.,,hřbitov</t>
  </si>
  <si>
    <t>Bystřice n.Pern.,,DPS</t>
  </si>
  <si>
    <t>p</t>
  </si>
  <si>
    <t>pokračuje směr Nedvědice přes Štěpánov nad Svratkou</t>
  </si>
  <si>
    <t>Dalečín,,náves</t>
  </si>
  <si>
    <t>6 +</t>
  </si>
  <si>
    <t>Jihlava,,aut.nádr.</t>
  </si>
  <si>
    <t>|</t>
  </si>
  <si>
    <t>Kozlov,,rozc.</t>
  </si>
  <si>
    <t>Vysoké Studnice</t>
  </si>
  <si>
    <t>Věžnice,,rozc.Kamenice</t>
  </si>
  <si>
    <t>Kamenice,Řehořov</t>
  </si>
  <si>
    <t>Meziříčko,,rozc.</t>
  </si>
  <si>
    <t>Měřín,,Dřevo</t>
  </si>
  <si>
    <t>Měřín,,Pustina</t>
  </si>
  <si>
    <t>Velké Meziříčí,,aut.nádr.</t>
  </si>
  <si>
    <t>Velké Meziříčí,,u hřbitova</t>
  </si>
  <si>
    <t>Jabloňov</t>
  </si>
  <si>
    <t>Ruda</t>
  </si>
  <si>
    <t>Ruda,Křeptov</t>
  </si>
  <si>
    <t>Velká Bíteš,Bezděkov</t>
  </si>
  <si>
    <t>Nové Sady</t>
  </si>
  <si>
    <t>Brno,,Stará nemocnice</t>
  </si>
  <si>
    <t>Brno,,Ústřední hřbitov</t>
  </si>
  <si>
    <t>Brno,,ÚAN Zvonařka</t>
  </si>
  <si>
    <t>4:28</t>
  </si>
  <si>
    <t>5:50</t>
  </si>
  <si>
    <t>Radostín n.Osl.</t>
  </si>
  <si>
    <t>Radostín n.Osl.,,škola</t>
  </si>
  <si>
    <t>Velké Meziříčí,,Výtahy</t>
  </si>
  <si>
    <t>Nedvědice,,škola</t>
  </si>
  <si>
    <t>Sejřek,,u dvora</t>
  </si>
  <si>
    <t>Sejřek,Mansberk</t>
  </si>
  <si>
    <t>Jihlava,,Brněnský kopec</t>
  </si>
  <si>
    <t>Jihlava,,Na Člunku</t>
  </si>
  <si>
    <t>Jihlava,,Helenín</t>
  </si>
  <si>
    <t>+</t>
  </si>
  <si>
    <t>Dolní Rožínka,Horní Rozsíčka,rozc.</t>
  </si>
  <si>
    <t>Zvole,,u školy</t>
  </si>
  <si>
    <t>I</t>
  </si>
  <si>
    <t>Kozlov,,rozc.0.5</t>
  </si>
  <si>
    <t>Velké Meziříčí,,cihelna</t>
  </si>
  <si>
    <t>Chlum,Korouhvice</t>
  </si>
  <si>
    <t>Moravec,,Bažantnice</t>
  </si>
  <si>
    <t>Sejřek,,zbrojnice</t>
  </si>
  <si>
    <t>Kuřim,,TE</t>
  </si>
  <si>
    <t>číslo linky</t>
  </si>
  <si>
    <t>mezikrajská</t>
  </si>
  <si>
    <t>kraj</t>
  </si>
  <si>
    <t>název linky</t>
  </si>
  <si>
    <t>NE</t>
  </si>
  <si>
    <t>VYS</t>
  </si>
  <si>
    <t>ANO</t>
  </si>
  <si>
    <t>VYS,JHM</t>
  </si>
  <si>
    <t>JIHLAVA - MĚŘÍN - VELKÉ MEZIŘÍČÍ - VELKÁ BÍTEŠ - BRNO</t>
  </si>
  <si>
    <t>VELKÉ MEZIŘÍČÍ - OSOVÁ BÍTÝŠKA - VELKÁ BÍTEŠ</t>
  </si>
  <si>
    <t>VELKÁ BÍTEŠ - OSOVÁ BÍTÝŠKA - SKŘINÁŘOV - KŘIŽANOV -SVINY</t>
  </si>
  <si>
    <t>VELKÁ BÍTEŠ - OSOVÁ BÍTÝŠKA - BŘEZÍ - VIDONÍN - HEŘMANOV - KŘIŽANOV</t>
  </si>
  <si>
    <t>BYSTŘICE NAD PERNŠTEJNEM - DOLNÍ ROŽÍNKA - DOLNÍ LIBOCHOVÁ - KŘIŽANOV - MARTINICE - VELKÉ MEZIŘÍČÍ</t>
  </si>
  <si>
    <t>KŘIŽANOV - JÍVOVÍ - ROUSMĚROV - OSTROV N.OSL.</t>
  </si>
  <si>
    <t>BYSTŘICE NAD PERNŠTEJNEM - NEDVĚDICE -TIŠNOV - KUŘIM</t>
  </si>
  <si>
    <t>NEDVĚDICE - SKOROTICE - UJČOV - NEDVĚDICE</t>
  </si>
  <si>
    <t>BYSTŘICE NAD PERNŠTEJNEM - ŠTĚPÁNOV NAD SVRATKOU - PROSETÍN - OLEŠNICE</t>
  </si>
  <si>
    <t>BYSTŘICE NAD PERNŠTEJNEM - LÍSEK - VĚCOV,JIMRAMOVSKÉ PAVLOVICE</t>
  </si>
  <si>
    <t>BYSTŘICE NAD PERNŠTEJNEM - PÍSEČNÉ - DALEČÍN - JIMRAMOV</t>
  </si>
  <si>
    <t>VYS,PAK</t>
  </si>
  <si>
    <t>BYSTŘICE NAD PERNŠTEJNEM - VÍR - ROVEČNÉ - OLEŠNICE</t>
  </si>
  <si>
    <t xml:space="preserve">Seznam linek Bystřicko a Velkomeziříčsko </t>
  </si>
  <si>
    <t>Negativní značky a vysvětlení jejich významu</t>
  </si>
  <si>
    <t xml:space="preserve">X </t>
  </si>
  <si>
    <t>jede v pracovní dny</t>
  </si>
  <si>
    <t>jede v neděli a státem uznaný svátek</t>
  </si>
  <si>
    <t xml:space="preserve"> jede v kalendářní pondělí</t>
  </si>
  <si>
    <t>jede v kalendářní úterý</t>
  </si>
  <si>
    <t>jede v kalendářní středu</t>
  </si>
  <si>
    <t>jede v kalendářní čtvrtek</t>
  </si>
  <si>
    <t>jede v kalendářní pátek</t>
  </si>
  <si>
    <t>jede v kalendářní sobotu</t>
  </si>
  <si>
    <t>jede v kalendářní neděli</t>
  </si>
  <si>
    <t xml:space="preserve">p </t>
  </si>
  <si>
    <t xml:space="preserve">spoj pokračuje na lince … do … </t>
  </si>
  <si>
    <t>nejede letní prázdniny a prázdniny okolo Vánoc a Silvestra   </t>
  </si>
  <si>
    <t>Velká Bíteš,Košíkov,rozc.</t>
  </si>
  <si>
    <t>Netín,Záseka</t>
  </si>
  <si>
    <t>Zadní Zhořec</t>
  </si>
  <si>
    <t>Radostín n.Osl.,Zahradiště</t>
  </si>
  <si>
    <t>Pavlov,,II</t>
  </si>
  <si>
    <t>Pavlov,,I</t>
  </si>
  <si>
    <t>Znětínek</t>
  </si>
  <si>
    <t>Rozscohy,,žel.st.</t>
  </si>
  <si>
    <t>Rozsochy,,rozc.u nádr.</t>
  </si>
  <si>
    <t>Bystřice n.Pern.,Domanínek,rozc.</t>
  </si>
  <si>
    <t>Březí,Ondrušky</t>
  </si>
  <si>
    <t>Velké Meziříčí,,Staré Nádraží</t>
  </si>
  <si>
    <t>Velké Meziříčí,,katastrální úřad</t>
  </si>
  <si>
    <t>Velké Meziříčí,,Třebíčská</t>
  </si>
  <si>
    <t>Velké Meziříčí,,Draka Kabely</t>
  </si>
  <si>
    <t>Velké Meziříčí,,Průmyslová I</t>
  </si>
  <si>
    <t>Velké Meziříčí,,Průmyslová II</t>
  </si>
  <si>
    <t>Křoví,,rozc.0.5</t>
  </si>
  <si>
    <t>Křoví,,I</t>
  </si>
  <si>
    <t>Křoví,,II</t>
  </si>
  <si>
    <t>Velké Meziříčí,Mostiště,u mostku</t>
  </si>
  <si>
    <t>Poslední aktualizace linky</t>
  </si>
  <si>
    <t>Bory,Dolní Bory,škola</t>
  </si>
  <si>
    <t>Velké Meziříčí,,Zámecké schody</t>
  </si>
  <si>
    <t>Velké Meziříčí,,Pod sýpkami</t>
  </si>
  <si>
    <t>Velké Meziříčí,,Zahradní</t>
  </si>
  <si>
    <t>Velké Meziříčí,,U statku</t>
  </si>
  <si>
    <t>Velké Meziříčí,,U Elektrárny</t>
  </si>
  <si>
    <t>Velké Meziříčí,,Františky Stránecké</t>
  </si>
  <si>
    <t>Velké Meziříčí,,Třebíčská U Balinky</t>
  </si>
  <si>
    <t>Bystřice n.Pern.,,Výrobní</t>
  </si>
  <si>
    <t>Strážek,Mitrov</t>
  </si>
  <si>
    <t>BYSTŘICE NAD PERNŠTEJNEM - ROŽNÁ - DOLNÍ ROŽÍNKA - STRÁŽEK - MORAVEC - BOBROVÁ</t>
  </si>
  <si>
    <t>Bystřice n.Pern.,,Novoměstská</t>
  </si>
  <si>
    <t>Lísek,,Skalský Dvůr</t>
  </si>
  <si>
    <t>Lísek,Vojtěchov</t>
  </si>
  <si>
    <t>Nedvědice,Pernštejn,U studánky</t>
  </si>
  <si>
    <t>Nedvědice,Pernštejn,U mostku</t>
  </si>
  <si>
    <t xml:space="preserve">ROVEČNÉ - BYSTRÉ - UBUŠÍNEK - JIMRAMOV </t>
  </si>
  <si>
    <t>BYSTŘICE NAD PERNŠTEJNEM - ROZSOCHY,KUNDRATICE - BYSTŘICE NAD PERNŠTEJNEM</t>
  </si>
  <si>
    <t>Meziříčko,,obec</t>
  </si>
  <si>
    <t>Černá</t>
  </si>
  <si>
    <t>Jersín</t>
  </si>
  <si>
    <t>Arnolec</t>
  </si>
  <si>
    <t>Stáj</t>
  </si>
  <si>
    <t>Zhoř</t>
  </si>
  <si>
    <t>MĚŘÍN - JERSÍN - ZHOŘ</t>
  </si>
  <si>
    <t>Nedvědice,Pernštejn,hrad 0.1</t>
  </si>
  <si>
    <t>Nedvědice,Pernštejn,Jednota</t>
  </si>
  <si>
    <t>Předklášteří,,Zetor šroubárna</t>
  </si>
  <si>
    <t>Štěpánovice,,rozc.1.7</t>
  </si>
  <si>
    <t>Předklášteří,,ObÚ</t>
  </si>
  <si>
    <t>BYSTŘICE NAD PERNŠTEJNEM - NEDVĚDICE - TIŠNOV</t>
  </si>
  <si>
    <t>Předklášteří,papírna</t>
  </si>
  <si>
    <t>Tišnov,,čerp.st.</t>
  </si>
  <si>
    <t>Hradčany,,žel.st.</t>
  </si>
  <si>
    <t>Hradčany</t>
  </si>
  <si>
    <t>Čebín,,sídliště</t>
  </si>
  <si>
    <t>Čebín,,rozc.0.5</t>
  </si>
  <si>
    <t>Kuřim,,žel.st.</t>
  </si>
  <si>
    <t>Velké Meziříčí,Mostiště,nemocnice</t>
  </si>
  <si>
    <t>Jihlava,,Hradební</t>
  </si>
  <si>
    <t>Velké Meziříčí,,Oslavická škola</t>
  </si>
  <si>
    <t>Jihlava,,Helenín zast.</t>
  </si>
  <si>
    <t>Jersín,,rozc.</t>
  </si>
  <si>
    <t>SEJŘEK,BOR - NEDVĚDICE</t>
  </si>
  <si>
    <t>Křižanov,,pod radnicí</t>
  </si>
  <si>
    <t>Ruda,,škola</t>
  </si>
  <si>
    <t>Přibyslavice</t>
  </si>
  <si>
    <t>Bystřice n.Pern.,,rozc.Janovičky</t>
  </si>
  <si>
    <t>Rozsochy,,Domanínský rybník rozc.</t>
  </si>
  <si>
    <t>Ždánice,,rozc.Karasín 2.0</t>
  </si>
  <si>
    <t>Rožná,,Diamo</t>
  </si>
  <si>
    <t>Rožná,,drtírna R III</t>
  </si>
  <si>
    <t>Blažkov,,rozc.Jasan</t>
  </si>
  <si>
    <t>Rožná,,šachta KHB</t>
  </si>
  <si>
    <t>Křižanov,,rozc.Kadolec</t>
  </si>
  <si>
    <t>Bystřice n.Pern.,,rozc.Kobylnice 1.0</t>
  </si>
  <si>
    <t>Martinice,,hájenka</t>
  </si>
  <si>
    <t>Radostín n.Osl.,,rozc. Zadní Zhořec</t>
  </si>
  <si>
    <t>Heřmanov,,rozc.Bojanov</t>
  </si>
  <si>
    <t>Moravec,,rozc.Radkov</t>
  </si>
  <si>
    <t>Rodkov,,rozc.Rozsochy</t>
  </si>
  <si>
    <t>Věžná,,rozc.Bor</t>
  </si>
  <si>
    <t>Osová Bítýška,,rozc.Skřinářov</t>
  </si>
  <si>
    <t>Březejc,,Chlostov 0.5</t>
  </si>
  <si>
    <t>Ujčov,,u hřiště</t>
  </si>
  <si>
    <t>Bystřice n.Pern.,,rozc.Věchnov</t>
  </si>
  <si>
    <t>Záblatí,,rozc.Jáchymov</t>
  </si>
  <si>
    <t>Písečné,,rozc.Velké Janovice</t>
  </si>
  <si>
    <t>Koroužné,,rozc.Bolešín</t>
  </si>
  <si>
    <t>Bystřice n.Pern.,,PT Jitřenka</t>
  </si>
  <si>
    <t>Pavlov,,rozc.Znětínek</t>
  </si>
  <si>
    <t>km</t>
  </si>
  <si>
    <t>Velké Meziříčí,,žel.st.</t>
  </si>
  <si>
    <t>&gt;</t>
  </si>
  <si>
    <t>Velké Meziříčí,,Bezděkov</t>
  </si>
  <si>
    <t>Velké Meziříčí,,Staré nádraží</t>
  </si>
  <si>
    <t>Oslavice</t>
  </si>
  <si>
    <t>Oslavička</t>
  </si>
  <si>
    <t>Rudíkov,,žel.st.</t>
  </si>
  <si>
    <t>Rudíkov</t>
  </si>
  <si>
    <t>Rudíkov,,rozc.Hroznatín</t>
  </si>
  <si>
    <t>Rudíkov,,ZD</t>
  </si>
  <si>
    <t>Trnava</t>
  </si>
  <si>
    <t>Trnava,,rozc.</t>
  </si>
  <si>
    <t>Třebíč,Pocoucov</t>
  </si>
  <si>
    <t>Třebíč,,U Pekárny</t>
  </si>
  <si>
    <t>Třebíč,,Dřevařské závody</t>
  </si>
  <si>
    <t>Třebíč,,Cyrilometodějská</t>
  </si>
  <si>
    <t>Třebíč,,aut.nádr.</t>
  </si>
  <si>
    <t>Budišov</t>
  </si>
  <si>
    <t>Budišov,,Sv.Václav</t>
  </si>
  <si>
    <t>Hodov,domky</t>
  </si>
  <si>
    <t>Budišov,,škola</t>
  </si>
  <si>
    <t>Budišov,,Kundelov</t>
  </si>
  <si>
    <t>Budišov,,Kundelov samoty</t>
  </si>
  <si>
    <t>Studnice</t>
  </si>
  <si>
    <t>Rohy</t>
  </si>
  <si>
    <t>Rohy,,domky</t>
  </si>
  <si>
    <t>Oslavička,,hájenka</t>
  </si>
  <si>
    <t>Hodov</t>
  </si>
  <si>
    <t>Oslavička,,rozc.1.0</t>
  </si>
  <si>
    <t>Baliny</t>
  </si>
  <si>
    <t>Oslavice,,I</t>
  </si>
  <si>
    <t>Osové</t>
  </si>
  <si>
    <t>Velké Meziříčí,Františkov</t>
  </si>
  <si>
    <t>Velké Meziříčí,,lihovar</t>
  </si>
  <si>
    <t>Petráveč,,rozc.</t>
  </si>
  <si>
    <t>Petráveč,,U Lípy</t>
  </si>
  <si>
    <t>Petráveč</t>
  </si>
  <si>
    <t>Petráveč,,hájenka</t>
  </si>
  <si>
    <t>Dolní Heřmanice</t>
  </si>
  <si>
    <t>Dolní Heřmanice,,obecní dům</t>
  </si>
  <si>
    <t>Oslava</t>
  </si>
  <si>
    <t>Oslava,,chaty</t>
  </si>
  <si>
    <t>Tasov,,mlýn</t>
  </si>
  <si>
    <t>Tasov,,domky</t>
  </si>
  <si>
    <t>Tasov</t>
  </si>
  <si>
    <t>Velké Meziříčí,,u kaple</t>
  </si>
  <si>
    <t>Baliny,,rozc.2.0</t>
  </si>
  <si>
    <t>Uhřínov</t>
  </si>
  <si>
    <t>Uhřínov,,MŠ</t>
  </si>
  <si>
    <t>Uhřínov,,GP</t>
  </si>
  <si>
    <t>Horní Heřmanice</t>
  </si>
  <si>
    <t>Bochovice,,odb. Horní Heřmanice</t>
  </si>
  <si>
    <t>Horní Radslavice</t>
  </si>
  <si>
    <t>Otín (ZR),Pohořílky</t>
  </si>
  <si>
    <t>Otín (ZR),Pohořílky,rozc.</t>
  </si>
  <si>
    <t>Pavlínov</t>
  </si>
  <si>
    <t>Otín (ZR)</t>
  </si>
  <si>
    <t>Stránecká Zhoř,Nová Zhoř,rozc.1.0</t>
  </si>
  <si>
    <t>Otín (ZR),Geršov</t>
  </si>
  <si>
    <t>Otín (ZR),Geršov,rozc.1.0</t>
  </si>
  <si>
    <t>Měřín,,hřbitov</t>
  </si>
  <si>
    <t>Třebíč,,Modřínová</t>
  </si>
  <si>
    <t>Rudíkov,Březiny</t>
  </si>
  <si>
    <t>Oslavička,,rozc.Baliny</t>
  </si>
  <si>
    <t>Trnava,,zahradnictví</t>
  </si>
  <si>
    <t>Ruda,,Lhotka</t>
  </si>
  <si>
    <t>Velká Bíteš,,Vlkovská</t>
  </si>
  <si>
    <t>Velká Bíteš,,PBS</t>
  </si>
  <si>
    <t>Velká Bíteš,,Hybešova</t>
  </si>
  <si>
    <t>Velká Bíteš,průmyslová zóna Košíkov</t>
  </si>
  <si>
    <t>Moravec,,Pod kopcem</t>
  </si>
  <si>
    <t>Bobrová,Dolní Bobrová</t>
  </si>
  <si>
    <t>XXX100</t>
  </si>
  <si>
    <t>XXX103</t>
  </si>
  <si>
    <t>XXX104</t>
  </si>
  <si>
    <t>XXX111</t>
  </si>
  <si>
    <t>XXX112</t>
  </si>
  <si>
    <t>XXX113</t>
  </si>
  <si>
    <t>XXX114</t>
  </si>
  <si>
    <t>XXX115</t>
  </si>
  <si>
    <t>XXX116</t>
  </si>
  <si>
    <t>XXX120</t>
  </si>
  <si>
    <t>XXX121</t>
  </si>
  <si>
    <t>XXX122</t>
  </si>
  <si>
    <t>DALEČÍN - VÍR - ŠTĚPÁNOV NAD SVRATKOU - NEDVĚDICE</t>
  </si>
  <si>
    <t>XXX123</t>
  </si>
  <si>
    <t>XXX124</t>
  </si>
  <si>
    <t>XXX125</t>
  </si>
  <si>
    <t>XXX126</t>
  </si>
  <si>
    <t>XXX127</t>
  </si>
  <si>
    <t>XXX129</t>
  </si>
  <si>
    <t>XXX131</t>
  </si>
  <si>
    <t>XXX132</t>
  </si>
  <si>
    <t>XXX133</t>
  </si>
  <si>
    <t>XXX203</t>
  </si>
  <si>
    <t>VELKÉ MEZIŘÍČÍ - VELKÉ MEZIŘÍČÍ,MOSTIŠTĚ - NETÍN - RADOSTÍN NAD OSLAVOU</t>
  </si>
  <si>
    <t>VELKÉ MEZIŘÍČÍ - VELKÉ MEZIŘÍČÍ,LHOTKY - OŘECHOV - OSOVÁ BÍTÝŠKA - KŘOVÍ</t>
  </si>
  <si>
    <t>VELKÉ MEZIŘÍČÍ - KŘIŽANOV - BORY - JÍVOVÍ - KŘIŽANOV</t>
  </si>
  <si>
    <t>XXX102</t>
  </si>
  <si>
    <t>VELKÉ MEZIŘÍČÍ - ROHY - BUDIŠOV - HODOV</t>
  </si>
  <si>
    <t>XXX460</t>
  </si>
  <si>
    <t>VELKÉ MEZIŘÍČÍ - RUDÍKOV - TŘEBÍČ</t>
  </si>
  <si>
    <t>XXX128</t>
  </si>
  <si>
    <t>XXX101</t>
  </si>
  <si>
    <t>XXX107</t>
  </si>
  <si>
    <t>VELKÉ MEZIŘÍČÍ - UHŘÍNOV - OTÍN - MĚŘÍN</t>
  </si>
  <si>
    <t>XXX106</t>
  </si>
  <si>
    <t>VELKÉ MEZIŘÍČÍ - TASOV - RUDA,LHOTKA</t>
  </si>
  <si>
    <t>JŘ pro VŘ, verze 28.2.2023</t>
  </si>
  <si>
    <t>Velká Bíteš,,Jihlavská</t>
  </si>
  <si>
    <t>XXX125 SEJŘEK,BOR - NEDVĚDICE</t>
  </si>
  <si>
    <t>XXX123 NEDVĚDICE - SKOROTICE - UJČOV,DOLNÍ ČEPÍ - NEDVĚDICE</t>
  </si>
  <si>
    <t>XXX104 VELKÉ MEZIŘÍČÍ - VELKÉ MEZIŘÍČÍ,MOSTIŠTĚ - NETÍN - RADOSTÍN NAD OSLAVOU</t>
  </si>
  <si>
    <t>XXX103 VELKÉ MEZIŘÍČÍ -VELKÁ BÍTEŠ</t>
  </si>
  <si>
    <t>XXX102 VELKÉ MEZIŘÍČÍ - ROHY - BUDIŠOV - HODOV</t>
  </si>
  <si>
    <t>XXX115 BYSTŘICE NAD PERNŠTEJNEM - DOLNÍ ROŽÍNKA - DOLNÍ LIBOCHOVÁ - KŘIŽANOV - MARTINICE - VELKÉ MEZIŘÍČÍ</t>
  </si>
  <si>
    <t>XXX120 BYSTŘICE NAD PERNŠTEJNEM - NEDVĚDICE -TIŠNOV</t>
  </si>
  <si>
    <t>XXX203 MĚŘÍN - JERSÍN - ZHOŘ</t>
  </si>
  <si>
    <t>XXX114 VELKÉ MEZIŘÍČÍ - KŘIŽANOV - BORY - JÍVOVÍ - KŘIŽANOV</t>
  </si>
  <si>
    <t>XXX116 KŘIŽANOV - JÍVOVÍ - ROUSMĚROV - OSTROV N.OSL.</t>
  </si>
  <si>
    <t>XXX460 VELKÉ MEZIŘÍČÍ - RUDÍKOV - TŘEBÍČ</t>
  </si>
  <si>
    <t>XXX121 BYSTŘICE NAD PERNŠTEJNEM - NEDVĚDICE -TIŠNOV - KUŘIM</t>
  </si>
  <si>
    <t>XXX124 BYSTŘICE NAD PERNŠTEJNEM - ŠTĚPÁNOV NAD SVRATKOU - PROSETÍN - OLEŠNICE</t>
  </si>
  <si>
    <t>XXX127 BYSTŘICE NAD PERNŠTEJNEM - ROZSOCHY,KUNDRATICE - BYSTŘICE NAD PERNŠTEJNEM</t>
  </si>
  <si>
    <t>XXX131 BYSTŘICE NAD PERNŠTEJNEM - VÍR - ROVEČNÉ - OLEŠNICE</t>
  </si>
  <si>
    <t>XXX128 BYSTŘICE NAD PERNŠTEJNEM - LÍSEK - VĚCOV,JIMRAMOVSKÉ PAVLOVICE</t>
  </si>
  <si>
    <t>XXX129 BYSTŘICE NAD PERNŠTEJNEM - PÍSEČNÉ - DALEČÍN - JIMRAMOV</t>
  </si>
  <si>
    <t>XXX126 BYSTŘICE NAD PERNŠTEJNEM - ROŽNÁ - DOLNÍ ROŽÍNKA - STRÁŽEK - MORAVEC - BOBROVÁ,DOLNÍ BOBROVÁ</t>
  </si>
  <si>
    <t>XXX122 DALEČÍN - VÍR - ŠTĚPÁNOV NAD SVRATKOU - NEDVĚDICE</t>
  </si>
  <si>
    <t>XXX106 VELKÉ MEZIŘÍČÍ - TASOV - RUDA,LHOTKA</t>
  </si>
  <si>
    <t>XXX107 VELKÉ MEZIŘÍČÍ - UHŘÍNOV - OTÍN - MĚŘÍN</t>
  </si>
  <si>
    <t>XXX111 VELKÁ BÍTEŠ - OSOVÁ BÍTÝŠKA - SKŘINÁŘOV - KŘIŽANOV - SVINY</t>
  </si>
  <si>
    <t>XXX112 VELKÁ BÍTEŠ - OSOVÁ BÍTÝŠKA - BŘEZÍ - VIDONÍN - HEŘMANOV - KŘIŽANOV</t>
  </si>
  <si>
    <t>Osová Bítýška,,u kostela</t>
  </si>
  <si>
    <t>XXX113 VELKÉ MEZIŘÍČÍ - VELKÉ MEZIŘÍČÍ,LHOTKY - OŘECHOV - OSOVÁ BÍTÝŠKA - KŘOVÍ</t>
  </si>
  <si>
    <t>XXX100 JIHLAVA - MĚŘÍN - VELKÉ MEZIŘÍČÍ - VELKÁ BÍTEŠ - BRNO</t>
  </si>
  <si>
    <t>jede letní prázdniny a prázdniny okolo Vánoc a Silvestra </t>
  </si>
  <si>
    <t>nejede žádné prázdniny – jarní dle Kraje Vysočina</t>
  </si>
  <si>
    <t>jede všechny prázdniny - jarní dle Kraje Vysočina</t>
  </si>
  <si>
    <t>JŘ pro VŘ, verze 15.4.2023</t>
  </si>
  <si>
    <t>MĚŘÍN - NETÍN - BLÍZKOV - MĚŘÍN</t>
  </si>
  <si>
    <t>XXX108 VELKÉ MEZIŘÍČÍ - SVAŘENOV - LAVIČKY - VELKÉ MEZIŘÍČÍ</t>
  </si>
  <si>
    <t>XXX109 MĚŘÍN - NETÍN - BLÍZKOV - MĚŘÍN</t>
  </si>
  <si>
    <t>JŘ pro VŘ,verze 15.4.2023</t>
  </si>
  <si>
    <t>XXX108</t>
  </si>
  <si>
    <t>XXX109</t>
  </si>
  <si>
    <t>VELKÉ MEZIŘÍČÍ - SVAŘENOV - LAVIČKY - VELKÉ MEZIŘÍČÍ</t>
  </si>
  <si>
    <t>YYY119</t>
  </si>
  <si>
    <t>Žďár n.Sáz.,,Strojírenská ŽĎAS</t>
  </si>
  <si>
    <t>Žďár n.Sáz.,,aut.nádr.</t>
  </si>
  <si>
    <t>Žďár n.Sáz.,,Jihlavská ZDAR</t>
  </si>
  <si>
    <t>Žďár n.Sáz.,,Convent</t>
  </si>
  <si>
    <t>Žďár n.Sáz.,,Jamská</t>
  </si>
  <si>
    <t>Žďár n.Sáz.,,Grejdy</t>
  </si>
  <si>
    <t>Jámy,,u hřbitova</t>
  </si>
  <si>
    <t>Jámy</t>
  </si>
  <si>
    <t>Nové Město na Mor.,Hlinné</t>
  </si>
  <si>
    <t>Řečice</t>
  </si>
  <si>
    <t>Řečice,,škola</t>
  </si>
  <si>
    <t>Radešínská Svratka</t>
  </si>
  <si>
    <t>Podolí</t>
  </si>
  <si>
    <t>Bobrová,Horní Bobrová</t>
  </si>
  <si>
    <t>Zvole,Olešinky,kult.dům</t>
  </si>
  <si>
    <t>Bobrová,,rozc.Mirošov</t>
  </si>
  <si>
    <t>Mirošov,,statek</t>
  </si>
  <si>
    <t>Mirošov</t>
  </si>
  <si>
    <t>YYY119 ŽĎÁR NAD SÁZAVOU - JÁMY - RADEŠÍNSKÁ SVRATKA - MIROŠOV - MORAVEC</t>
  </si>
  <si>
    <t>ŽĎÁR NAD SÁZAVOU - JÁMY - RADEŠÍNSKÁ SVRATKA - MIROŠOV - MORAVEC</t>
  </si>
  <si>
    <t>p - pokračuje do Velkého Meziříčí po lince 108</t>
  </si>
  <si>
    <t>XXX132 ROVEČNÉ - VĚSTÍN,BOLEŠÍN</t>
  </si>
  <si>
    <t>XXX133 ROVEČNÉ - BYSTRÉ - UBUŠÍNEK - JIMRAMOV</t>
  </si>
  <si>
    <t>ROVEČNÉ - VĚSTÍN,BOLEŠÍN</t>
  </si>
  <si>
    <t>MHD VELKÉ MEZIŘÍČÍ: PRŮMYSLOVÁ - AUT.NÁDR. - HORNOMĚSTSKÁ - AUT.NÁDR. - PRŮMYSLOVÁ</t>
  </si>
  <si>
    <t>XXX101 MHD VELKÉ MEZIŘÍČÍ: PRŮMYSLOVÁ - AUT.NÁDR. - HORNOMĚSTSKÁ - AUT.NÁDR. - PRŮMYSLOVÁ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</si>
</sst>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9"/>
      <name val="Arial"/>
      <family val="2"/>
    </font>
    <font>
      <sz val="18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9"/>
      <color theme="0" tint="-4.9989318521683403E-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3" fillId="0" borderId="0"/>
    <xf numFmtId="0" fontId="12" fillId="0" borderId="0"/>
  </cellStyleXfs>
  <cellXfs count="241">
    <xf numFmtId="0" fontId="0" fillId="0" borderId="0" xfId="0"/>
    <xf numFmtId="49" fontId="10" fillId="0" borderId="0" xfId="1" applyNumberFormat="1" applyFont="1" applyAlignment="1">
      <alignment horizontal="center" vertical="center"/>
    </xf>
    <xf numFmtId="49" fontId="10" fillId="0" borderId="0" xfId="1" applyNumberFormat="1" applyFont="1" applyAlignment="1">
      <alignment horizontal="left" vertical="center" shrinkToFit="1"/>
    </xf>
    <xf numFmtId="164" fontId="10" fillId="0" borderId="0" xfId="1" applyNumberFormat="1" applyFont="1" applyAlignment="1">
      <alignment horizontal="left" vertical="center" shrinkToFit="1"/>
    </xf>
    <xf numFmtId="164" fontId="10" fillId="0" borderId="0" xfId="1" applyNumberFormat="1" applyFont="1" applyAlignment="1">
      <alignment horizontal="center" vertical="center"/>
    </xf>
    <xf numFmtId="164" fontId="10" fillId="0" borderId="0" xfId="1" applyNumberFormat="1" applyFont="1" applyAlignment="1">
      <alignment horizontal="left" vertical="center"/>
    </xf>
    <xf numFmtId="49" fontId="10" fillId="0" borderId="0" xfId="1" applyNumberFormat="1" applyFont="1" applyAlignment="1">
      <alignment horizontal="center" vertical="center" textRotation="90"/>
    </xf>
    <xf numFmtId="0" fontId="13" fillId="0" borderId="0" xfId="0" applyFont="1"/>
    <xf numFmtId="164" fontId="13" fillId="0" borderId="0" xfId="0" applyNumberFormat="1" applyFont="1"/>
    <xf numFmtId="164" fontId="13" fillId="0" borderId="0" xfId="0" applyNumberFormat="1" applyFont="1" applyAlignment="1">
      <alignment horizontal="center"/>
    </xf>
    <xf numFmtId="20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5" fillId="0" borderId="1" xfId="2" applyFont="1" applyBorder="1"/>
    <xf numFmtId="164" fontId="13" fillId="0" borderId="1" xfId="0" applyNumberFormat="1" applyFont="1" applyBorder="1" applyAlignment="1">
      <alignment horizontal="center"/>
    </xf>
    <xf numFmtId="0" fontId="13" fillId="0" borderId="1" xfId="3" applyFont="1" applyBorder="1" applyAlignment="1">
      <alignment horizontal="center"/>
    </xf>
    <xf numFmtId="164" fontId="10" fillId="0" borderId="2" xfId="1" applyNumberFormat="1" applyFont="1" applyBorder="1" applyAlignment="1">
      <alignment horizontal="left" vertical="center" shrinkToFit="1"/>
    </xf>
    <xf numFmtId="164" fontId="10" fillId="0" borderId="2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left" vertical="center" shrinkToFit="1"/>
    </xf>
    <xf numFmtId="164" fontId="10" fillId="0" borderId="3" xfId="1" applyNumberFormat="1" applyFont="1" applyBorder="1" applyAlignment="1">
      <alignment horizontal="center" vertical="center"/>
    </xf>
    <xf numFmtId="164" fontId="10" fillId="0" borderId="4" xfId="1" applyNumberFormat="1" applyFont="1" applyBorder="1" applyAlignment="1">
      <alignment horizontal="left" vertical="center" shrinkToFit="1"/>
    </xf>
    <xf numFmtId="164" fontId="10" fillId="0" borderId="4" xfId="1" applyNumberFormat="1" applyFont="1" applyBorder="1" applyAlignment="1">
      <alignment horizontal="center" vertical="center"/>
    </xf>
    <xf numFmtId="165" fontId="13" fillId="0" borderId="0" xfId="0" applyNumberFormat="1" applyFont="1" applyAlignment="1">
      <alignment horizontal="center"/>
    </xf>
    <xf numFmtId="0" fontId="13" fillId="0" borderId="0" xfId="3" applyFont="1" applyAlignment="1">
      <alignment horizontal="center"/>
    </xf>
    <xf numFmtId="165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49" fontId="10" fillId="0" borderId="2" xfId="1" applyNumberFormat="1" applyFont="1" applyBorder="1" applyAlignment="1">
      <alignment horizontal="left" vertical="center" shrinkToFit="1"/>
    </xf>
    <xf numFmtId="49" fontId="10" fillId="0" borderId="3" xfId="1" applyNumberFormat="1" applyFont="1" applyBorder="1" applyAlignment="1">
      <alignment horizontal="left" vertical="center" shrinkToFit="1"/>
    </xf>
    <xf numFmtId="49" fontId="10" fillId="0" borderId="4" xfId="1" applyNumberFormat="1" applyFont="1" applyBorder="1" applyAlignment="1">
      <alignment horizontal="left" vertical="center" shrinkToFit="1"/>
    </xf>
    <xf numFmtId="164" fontId="13" fillId="0" borderId="2" xfId="0" applyNumberFormat="1" applyFont="1" applyBorder="1" applyAlignment="1">
      <alignment horizontal="center"/>
    </xf>
    <xf numFmtId="164" fontId="13" fillId="0" borderId="3" xfId="0" applyNumberFormat="1" applyFont="1" applyBorder="1" applyAlignment="1">
      <alignment horizontal="center"/>
    </xf>
    <xf numFmtId="164" fontId="13" fillId="0" borderId="4" xfId="0" applyNumberFormat="1" applyFont="1" applyBorder="1" applyAlignment="1">
      <alignment horizontal="center"/>
    </xf>
    <xf numFmtId="0" fontId="13" fillId="0" borderId="0" xfId="0" applyFont="1" applyAlignment="1">
      <alignment horizontal="left"/>
    </xf>
    <xf numFmtId="0" fontId="15" fillId="0" borderId="5" xfId="2" applyFont="1" applyBorder="1"/>
    <xf numFmtId="0" fontId="13" fillId="0" borderId="5" xfId="3" applyFont="1" applyBorder="1" applyAlignment="1">
      <alignment horizontal="center"/>
    </xf>
    <xf numFmtId="49" fontId="10" fillId="0" borderId="6" xfId="1" applyNumberFormat="1" applyFont="1" applyBorder="1" applyAlignment="1">
      <alignment horizontal="left" vertical="center" shrinkToFit="1"/>
    </xf>
    <xf numFmtId="164" fontId="13" fillId="0" borderId="6" xfId="0" applyNumberFormat="1" applyFont="1" applyBorder="1" applyAlignment="1">
      <alignment horizontal="center"/>
    </xf>
    <xf numFmtId="49" fontId="10" fillId="0" borderId="6" xfId="1" applyNumberFormat="1" applyFont="1" applyBorder="1" applyAlignment="1">
      <alignment horizontal="left" vertical="center"/>
    </xf>
    <xf numFmtId="49" fontId="10" fillId="0" borderId="4" xfId="1" applyNumberFormat="1" applyFont="1" applyBorder="1" applyAlignment="1">
      <alignment horizontal="left" vertical="center"/>
    </xf>
    <xf numFmtId="164" fontId="10" fillId="0" borderId="6" xfId="1" applyNumberFormat="1" applyFont="1" applyBorder="1" applyAlignment="1">
      <alignment horizontal="left" vertical="center" shrinkToFit="1"/>
    </xf>
    <xf numFmtId="0" fontId="14" fillId="0" borderId="0" xfId="3" applyFont="1"/>
    <xf numFmtId="164" fontId="15" fillId="0" borderId="0" xfId="3" applyNumberFormat="1" applyFont="1"/>
    <xf numFmtId="49" fontId="11" fillId="0" borderId="0" xfId="1" applyNumberFormat="1" applyFont="1" applyAlignment="1">
      <alignment horizontal="left" vertical="center"/>
    </xf>
    <xf numFmtId="20" fontId="13" fillId="0" borderId="2" xfId="0" applyNumberFormat="1" applyFont="1" applyBorder="1" applyAlignment="1">
      <alignment horizontal="center"/>
    </xf>
    <xf numFmtId="20" fontId="13" fillId="0" borderId="3" xfId="0" applyNumberFormat="1" applyFont="1" applyBorder="1" applyAlignment="1">
      <alignment horizontal="center"/>
    </xf>
    <xf numFmtId="20" fontId="13" fillId="0" borderId="4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20" fontId="13" fillId="0" borderId="0" xfId="3" applyNumberFormat="1" applyFont="1" applyAlignment="1">
      <alignment horizontal="center"/>
    </xf>
    <xf numFmtId="164" fontId="13" fillId="0" borderId="0" xfId="0" applyNumberFormat="1" applyFont="1" applyAlignment="1">
      <alignment horizontal="left"/>
    </xf>
    <xf numFmtId="0" fontId="15" fillId="0" borderId="1" xfId="2" applyFont="1" applyBorder="1" applyAlignment="1">
      <alignment horizontal="left"/>
    </xf>
    <xf numFmtId="0" fontId="13" fillId="0" borderId="1" xfId="0" applyFont="1" applyBorder="1" applyAlignment="1">
      <alignment horizontal="center"/>
    </xf>
    <xf numFmtId="49" fontId="10" fillId="0" borderId="2" xfId="1" applyNumberFormat="1" applyFont="1" applyBorder="1" applyAlignment="1">
      <alignment horizontal="left" vertical="center"/>
    </xf>
    <xf numFmtId="49" fontId="10" fillId="0" borderId="3" xfId="1" applyNumberFormat="1" applyFont="1" applyBorder="1" applyAlignment="1">
      <alignment horizontal="left" vertical="center"/>
    </xf>
    <xf numFmtId="164" fontId="10" fillId="0" borderId="3" xfId="1" applyNumberFormat="1" applyFont="1" applyBorder="1" applyAlignment="1">
      <alignment horizontal="left" vertical="center"/>
    </xf>
    <xf numFmtId="164" fontId="10" fillId="0" borderId="4" xfId="1" applyNumberFormat="1" applyFont="1" applyBorder="1" applyAlignment="1">
      <alignment horizontal="left" vertical="center"/>
    </xf>
    <xf numFmtId="0" fontId="13" fillId="0" borderId="4" xfId="0" applyFont="1" applyBorder="1" applyAlignment="1">
      <alignment horizontal="center"/>
    </xf>
    <xf numFmtId="49" fontId="10" fillId="0" borderId="2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164" fontId="13" fillId="0" borderId="7" xfId="0" applyNumberFormat="1" applyFont="1" applyBorder="1" applyAlignment="1">
      <alignment horizontal="center"/>
    </xf>
    <xf numFmtId="164" fontId="10" fillId="0" borderId="1" xfId="1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64" fontId="8" fillId="0" borderId="0" xfId="0" applyNumberFormat="1" applyFont="1"/>
    <xf numFmtId="164" fontId="8" fillId="0" borderId="0" xfId="0" applyNumberFormat="1" applyFont="1" applyAlignment="1">
      <alignment horizontal="center"/>
    </xf>
    <xf numFmtId="0" fontId="8" fillId="0" borderId="0" xfId="0" applyFont="1"/>
    <xf numFmtId="0" fontId="16" fillId="0" borderId="0" xfId="3" applyFont="1"/>
    <xf numFmtId="0" fontId="16" fillId="0" borderId="0" xfId="0" applyFont="1"/>
    <xf numFmtId="164" fontId="16" fillId="0" borderId="0" xfId="0" applyNumberFormat="1" applyFont="1"/>
    <xf numFmtId="164" fontId="16" fillId="0" borderId="0" xfId="3" applyNumberFormat="1" applyFont="1"/>
    <xf numFmtId="165" fontId="15" fillId="0" borderId="0" xfId="0" applyNumberFormat="1" applyFont="1" applyAlignment="1">
      <alignment horizontal="center"/>
    </xf>
    <xf numFmtId="0" fontId="13" fillId="0" borderId="0" xfId="3" applyFont="1"/>
    <xf numFmtId="164" fontId="17" fillId="0" borderId="0" xfId="3" applyNumberFormat="1" applyFont="1"/>
    <xf numFmtId="1" fontId="10" fillId="0" borderId="1" xfId="1" applyNumberFormat="1" applyFont="1" applyBorder="1" applyAlignment="1">
      <alignment horizontal="center" vertical="center"/>
    </xf>
    <xf numFmtId="49" fontId="10" fillId="0" borderId="8" xfId="1" applyNumberFormat="1" applyFont="1" applyBorder="1" applyAlignment="1">
      <alignment horizontal="left" vertical="center" shrinkToFit="1"/>
    </xf>
    <xf numFmtId="49" fontId="10" fillId="0" borderId="10" xfId="1" applyNumberFormat="1" applyFont="1" applyBorder="1" applyAlignment="1">
      <alignment horizontal="left" vertical="center" shrinkToFit="1"/>
    </xf>
    <xf numFmtId="49" fontId="10" fillId="0" borderId="12" xfId="1" applyNumberFormat="1" applyFont="1" applyBorder="1" applyAlignment="1">
      <alignment horizontal="left" vertical="center"/>
    </xf>
    <xf numFmtId="49" fontId="10" fillId="0" borderId="8" xfId="1" applyNumberFormat="1" applyFont="1" applyBorder="1" applyAlignment="1">
      <alignment horizontal="left" vertical="center"/>
    </xf>
    <xf numFmtId="49" fontId="10" fillId="0" borderId="12" xfId="1" applyNumberFormat="1" applyFont="1" applyBorder="1" applyAlignment="1">
      <alignment horizontal="left" vertical="center" shrinkToFit="1"/>
    </xf>
    <xf numFmtId="0" fontId="10" fillId="0" borderId="0" xfId="1" applyFont="1" applyAlignment="1">
      <alignment horizontal="left" vertical="center" shrinkToFit="1"/>
    </xf>
    <xf numFmtId="164" fontId="13" fillId="0" borderId="1" xfId="3" applyNumberFormat="1" applyFont="1" applyBorder="1"/>
    <xf numFmtId="0" fontId="10" fillId="0" borderId="1" xfId="3" applyFont="1" applyBorder="1" applyAlignment="1">
      <alignment horizontal="center"/>
    </xf>
    <xf numFmtId="0" fontId="0" fillId="0" borderId="0" xfId="0" applyAlignment="1">
      <alignment horizontal="center"/>
    </xf>
    <xf numFmtId="0" fontId="15" fillId="0" borderId="1" xfId="3" applyFont="1" applyBorder="1"/>
    <xf numFmtId="49" fontId="18" fillId="0" borderId="2" xfId="1" applyNumberFormat="1" applyFont="1" applyBorder="1" applyAlignment="1">
      <alignment horizontal="left" vertical="center" shrinkToFit="1"/>
    </xf>
    <xf numFmtId="20" fontId="0" fillId="0" borderId="2" xfId="0" applyNumberFormat="1" applyBorder="1" applyAlignment="1">
      <alignment horizontal="center"/>
    </xf>
    <xf numFmtId="49" fontId="18" fillId="0" borderId="3" xfId="1" applyNumberFormat="1" applyFont="1" applyBorder="1" applyAlignment="1">
      <alignment horizontal="left" vertical="center" shrinkToFit="1"/>
    </xf>
    <xf numFmtId="20" fontId="0" fillId="0" borderId="3" xfId="0" applyNumberFormat="1" applyBorder="1" applyAlignment="1">
      <alignment horizontal="center"/>
    </xf>
    <xf numFmtId="49" fontId="18" fillId="0" borderId="4" xfId="1" applyNumberFormat="1" applyFont="1" applyBorder="1" applyAlignment="1">
      <alignment horizontal="left" vertical="center" shrinkToFit="1"/>
    </xf>
    <xf numFmtId="20" fontId="0" fillId="0" borderId="4" xfId="0" applyNumberFormat="1" applyBorder="1" applyAlignment="1">
      <alignment horizontal="center"/>
    </xf>
    <xf numFmtId="49" fontId="18" fillId="0" borderId="6" xfId="1" applyNumberFormat="1" applyFont="1" applyBorder="1" applyAlignment="1">
      <alignment horizontal="left" vertical="center" shrinkToFit="1"/>
    </xf>
    <xf numFmtId="49" fontId="10" fillId="0" borderId="1" xfId="1" applyNumberFormat="1" applyFont="1" applyBorder="1" applyAlignment="1">
      <alignment horizontal="center" vertical="center" shrinkToFit="1"/>
    </xf>
    <xf numFmtId="164" fontId="13" fillId="0" borderId="1" xfId="3" applyNumberFormat="1" applyFont="1" applyBorder="1" applyAlignment="1">
      <alignment horizontal="center"/>
    </xf>
    <xf numFmtId="0" fontId="13" fillId="0" borderId="1" xfId="2" applyFont="1" applyBorder="1" applyAlignment="1">
      <alignment horizontal="center"/>
    </xf>
    <xf numFmtId="0" fontId="14" fillId="0" borderId="0" xfId="3" applyFont="1" applyAlignment="1">
      <alignment horizontal="left"/>
    </xf>
    <xf numFmtId="164" fontId="10" fillId="0" borderId="6" xfId="1" applyNumberFormat="1" applyFont="1" applyBorder="1" applyAlignment="1">
      <alignment horizontal="center" vertical="center"/>
    </xf>
    <xf numFmtId="20" fontId="13" fillId="0" borderId="6" xfId="0" applyNumberFormat="1" applyFont="1" applyBorder="1" applyAlignment="1">
      <alignment horizontal="center"/>
    </xf>
    <xf numFmtId="49" fontId="10" fillId="0" borderId="4" xfId="1" applyNumberFormat="1" applyFont="1" applyBorder="1" applyAlignment="1">
      <alignment horizontal="center" vertical="center"/>
    </xf>
    <xf numFmtId="49" fontId="10" fillId="0" borderId="6" xfId="1" applyNumberFormat="1" applyFont="1" applyBorder="1" applyAlignment="1">
      <alignment horizontal="center" vertical="center"/>
    </xf>
    <xf numFmtId="164" fontId="10" fillId="0" borderId="6" xfId="1" applyNumberFormat="1" applyFont="1" applyBorder="1" applyAlignment="1">
      <alignment horizontal="left" vertical="center"/>
    </xf>
    <xf numFmtId="165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6" xfId="0" applyBorder="1" applyAlignment="1">
      <alignment horizontal="center"/>
    </xf>
    <xf numFmtId="0" fontId="0" fillId="0" borderId="16" xfId="0" applyBorder="1"/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6" fillId="0" borderId="19" xfId="0" applyFont="1" applyBorder="1" applyAlignment="1">
      <alignment horizontal="center"/>
    </xf>
    <xf numFmtId="0" fontId="19" fillId="0" borderId="0" xfId="0" applyFont="1"/>
    <xf numFmtId="0" fontId="0" fillId="0" borderId="24" xfId="0" applyBorder="1"/>
    <xf numFmtId="0" fontId="0" fillId="0" borderId="0" xfId="0" applyAlignment="1">
      <alignment horizontal="left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wrapText="1"/>
    </xf>
    <xf numFmtId="164" fontId="10" fillId="0" borderId="3" xfId="0" applyNumberFormat="1" applyFont="1" applyBorder="1" applyAlignment="1">
      <alignment horizontal="center"/>
    </xf>
    <xf numFmtId="0" fontId="10" fillId="0" borderId="0" xfId="0" applyFont="1"/>
    <xf numFmtId="20" fontId="10" fillId="0" borderId="3" xfId="3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/>
    <xf numFmtId="20" fontId="10" fillId="0" borderId="3" xfId="0" applyNumberFormat="1" applyFont="1" applyBorder="1" applyAlignment="1">
      <alignment horizontal="center"/>
    </xf>
    <xf numFmtId="20" fontId="10" fillId="0" borderId="4" xfId="0" applyNumberFormat="1" applyFont="1" applyBorder="1" applyAlignment="1">
      <alignment horizontal="center"/>
    </xf>
    <xf numFmtId="0" fontId="14" fillId="0" borderId="0" xfId="0" applyFont="1"/>
    <xf numFmtId="0" fontId="13" fillId="0" borderId="0" xfId="0" applyFont="1" applyAlignment="1">
      <alignment horizontal="right"/>
    </xf>
    <xf numFmtId="164" fontId="13" fillId="0" borderId="25" xfId="0" applyNumberFormat="1" applyFont="1" applyBorder="1" applyAlignment="1">
      <alignment horizontal="center"/>
    </xf>
    <xf numFmtId="164" fontId="10" fillId="0" borderId="7" xfId="1" applyNumberFormat="1" applyFont="1" applyBorder="1" applyAlignment="1">
      <alignment horizontal="left" vertical="center" shrinkToFit="1"/>
    </xf>
    <xf numFmtId="164" fontId="13" fillId="0" borderId="0" xfId="0" applyNumberFormat="1" applyFont="1" applyAlignment="1">
      <alignment horizontal="right"/>
    </xf>
    <xf numFmtId="0" fontId="13" fillId="0" borderId="5" xfId="2" applyFont="1" applyBorder="1"/>
    <xf numFmtId="165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164" fontId="6" fillId="0" borderId="0" xfId="0" applyNumberFormat="1" applyFont="1"/>
    <xf numFmtId="164" fontId="11" fillId="0" borderId="0" xfId="1" applyNumberFormat="1" applyFont="1" applyAlignment="1">
      <alignment horizontal="left" vertical="center"/>
    </xf>
    <xf numFmtId="20" fontId="10" fillId="0" borderId="2" xfId="0" applyNumberFormat="1" applyFont="1" applyBorder="1" applyAlignment="1">
      <alignment horizontal="center"/>
    </xf>
    <xf numFmtId="0" fontId="11" fillId="0" borderId="0" xfId="3" applyFont="1"/>
    <xf numFmtId="164" fontId="23" fillId="0" borderId="0" xfId="0" applyNumberFormat="1" applyFont="1" applyAlignment="1">
      <alignment horizontal="center"/>
    </xf>
    <xf numFmtId="14" fontId="0" fillId="0" borderId="21" xfId="0" applyNumberFormat="1" applyBorder="1" applyAlignment="1">
      <alignment horizontal="center"/>
    </xf>
    <xf numFmtId="20" fontId="22" fillId="0" borderId="3" xfId="0" applyNumberFormat="1" applyFont="1" applyBorder="1" applyAlignment="1">
      <alignment horizontal="center"/>
    </xf>
    <xf numFmtId="20" fontId="13" fillId="0" borderId="7" xfId="0" applyNumberFormat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0" xfId="0" applyFont="1"/>
    <xf numFmtId="0" fontId="25" fillId="0" borderId="0" xfId="0" applyFont="1"/>
    <xf numFmtId="1" fontId="13" fillId="0" borderId="1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20" fontId="13" fillId="0" borderId="0" xfId="0" applyNumberFormat="1" applyFont="1"/>
    <xf numFmtId="49" fontId="10" fillId="0" borderId="0" xfId="1" applyNumberFormat="1" applyFont="1" applyAlignment="1">
      <alignment horizontal="center" vertical="center" shrinkToFit="1"/>
    </xf>
    <xf numFmtId="49" fontId="10" fillId="0" borderId="26" xfId="1" applyNumberFormat="1" applyFont="1" applyBorder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13" fillId="0" borderId="0" xfId="2" applyFont="1"/>
    <xf numFmtId="0" fontId="27" fillId="0" borderId="0" xfId="2" applyFont="1"/>
    <xf numFmtId="0" fontId="13" fillId="0" borderId="1" xfId="2" applyFont="1" applyBorder="1"/>
    <xf numFmtId="0" fontId="28" fillId="0" borderId="0" xfId="2" applyFont="1"/>
    <xf numFmtId="165" fontId="10" fillId="0" borderId="0" xfId="1" applyNumberFormat="1" applyFont="1" applyAlignment="1">
      <alignment horizontal="center" vertical="center"/>
    </xf>
    <xf numFmtId="0" fontId="13" fillId="0" borderId="0" xfId="2" applyFont="1" applyAlignment="1">
      <alignment horizontal="center"/>
    </xf>
    <xf numFmtId="1" fontId="10" fillId="0" borderId="0" xfId="1" applyNumberFormat="1" applyFont="1" applyAlignment="1">
      <alignment horizontal="center" vertical="center"/>
    </xf>
    <xf numFmtId="20" fontId="13" fillId="0" borderId="0" xfId="2" applyNumberFormat="1" applyFont="1"/>
    <xf numFmtId="164" fontId="22" fillId="0" borderId="0" xfId="1" applyNumberFormat="1" applyFont="1" applyAlignment="1">
      <alignment horizontal="left" vertical="center"/>
    </xf>
    <xf numFmtId="0" fontId="15" fillId="0" borderId="0" xfId="2" applyFont="1"/>
    <xf numFmtId="0" fontId="14" fillId="0" borderId="0" xfId="2" applyFont="1"/>
    <xf numFmtId="1" fontId="13" fillId="0" borderId="0" xfId="0" applyNumberFormat="1" applyFont="1" applyAlignment="1">
      <alignment horizontal="center"/>
    </xf>
    <xf numFmtId="164" fontId="10" fillId="0" borderId="0" xfId="4" applyNumberFormat="1" applyFont="1" applyAlignment="1">
      <alignment horizontal="left" vertical="center" shrinkToFit="1"/>
    </xf>
    <xf numFmtId="0" fontId="13" fillId="0" borderId="0" xfId="5" applyFont="1"/>
    <xf numFmtId="164" fontId="13" fillId="0" borderId="0" xfId="6" applyNumberFormat="1" applyFont="1"/>
    <xf numFmtId="20" fontId="13" fillId="0" borderId="0" xfId="6" applyNumberFormat="1" applyFont="1"/>
    <xf numFmtId="0" fontId="13" fillId="0" borderId="0" xfId="6" applyFont="1"/>
    <xf numFmtId="164" fontId="10" fillId="0" borderId="0" xfId="4" applyNumberFormat="1" applyFont="1" applyAlignment="1">
      <alignment horizontal="center" vertical="center"/>
    </xf>
    <xf numFmtId="164" fontId="13" fillId="0" borderId="1" xfId="6" applyNumberFormat="1" applyFont="1" applyBorder="1" applyAlignment="1">
      <alignment horizontal="center"/>
    </xf>
    <xf numFmtId="1" fontId="13" fillId="0" borderId="1" xfId="6" applyNumberFormat="1" applyFont="1" applyBorder="1" applyAlignment="1">
      <alignment horizontal="center"/>
    </xf>
    <xf numFmtId="164" fontId="10" fillId="0" borderId="0" xfId="4" applyNumberFormat="1" applyFont="1" applyAlignment="1">
      <alignment horizontal="center" vertical="center" textRotation="90"/>
    </xf>
    <xf numFmtId="0" fontId="13" fillId="0" borderId="0" xfId="6" applyFont="1" applyAlignment="1">
      <alignment horizontal="center"/>
    </xf>
    <xf numFmtId="20" fontId="14" fillId="0" borderId="0" xfId="6" applyNumberFormat="1" applyFont="1"/>
    <xf numFmtId="164" fontId="10" fillId="0" borderId="25" xfId="1" applyNumberFormat="1" applyFont="1" applyBorder="1" applyAlignment="1">
      <alignment horizontal="center" vertical="center"/>
    </xf>
    <xf numFmtId="164" fontId="10" fillId="0" borderId="25" xfId="4" applyNumberFormat="1" applyFont="1" applyBorder="1" applyAlignment="1">
      <alignment horizontal="center" vertical="center"/>
    </xf>
    <xf numFmtId="164" fontId="10" fillId="0" borderId="25" xfId="1" applyNumberFormat="1" applyFont="1" applyBorder="1" applyAlignment="1">
      <alignment horizontal="center" vertical="center" textRotation="90"/>
    </xf>
    <xf numFmtId="164" fontId="10" fillId="0" borderId="28" xfId="1" applyNumberFormat="1" applyFont="1" applyBorder="1" applyAlignment="1">
      <alignment horizontal="center" vertical="center"/>
    </xf>
    <xf numFmtId="164" fontId="10" fillId="0" borderId="16" xfId="1" applyNumberFormat="1" applyFont="1" applyBorder="1" applyAlignment="1">
      <alignment horizontal="center" vertical="center"/>
    </xf>
    <xf numFmtId="165" fontId="13" fillId="0" borderId="0" xfId="0" applyNumberFormat="1" applyFont="1"/>
    <xf numFmtId="14" fontId="0" fillId="0" borderId="29" xfId="0" applyNumberFormat="1" applyBorder="1" applyAlignment="1">
      <alignment horizontal="center"/>
    </xf>
    <xf numFmtId="164" fontId="10" fillId="0" borderId="2" xfId="0" applyNumberFormat="1" applyFont="1" applyBorder="1" applyAlignment="1">
      <alignment horizontal="center"/>
    </xf>
    <xf numFmtId="164" fontId="10" fillId="0" borderId="6" xfId="0" applyNumberFormat="1" applyFont="1" applyBorder="1" applyAlignment="1">
      <alignment horizontal="center"/>
    </xf>
    <xf numFmtId="164" fontId="10" fillId="0" borderId="25" xfId="0" applyNumberFormat="1" applyFont="1" applyBorder="1" applyAlignment="1">
      <alignment horizontal="center"/>
    </xf>
    <xf numFmtId="164" fontId="10" fillId="0" borderId="7" xfId="0" applyNumberFormat="1" applyFont="1" applyBorder="1" applyAlignment="1">
      <alignment horizontal="center"/>
    </xf>
    <xf numFmtId="164" fontId="10" fillId="0" borderId="4" xfId="0" applyNumberFormat="1" applyFont="1" applyBorder="1" applyAlignment="1">
      <alignment horizontal="center"/>
    </xf>
    <xf numFmtId="0" fontId="11" fillId="0" borderId="0" xfId="3" applyFont="1" applyAlignment="1">
      <alignment horizontal="center"/>
    </xf>
    <xf numFmtId="20" fontId="10" fillId="0" borderId="0" xfId="0" applyNumberFormat="1" applyFont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164" fontId="26" fillId="0" borderId="0" xfId="0" applyNumberFormat="1" applyFont="1" applyAlignment="1">
      <alignment horizontal="left"/>
    </xf>
    <xf numFmtId="164" fontId="14" fillId="0" borderId="0" xfId="3" applyNumberFormat="1" applyFont="1"/>
    <xf numFmtId="164" fontId="13" fillId="0" borderId="5" xfId="0" applyNumberFormat="1" applyFont="1" applyBorder="1" applyAlignment="1">
      <alignment horizontal="center"/>
    </xf>
    <xf numFmtId="164" fontId="13" fillId="0" borderId="10" xfId="3" applyNumberFormat="1" applyFont="1" applyBorder="1" applyAlignment="1">
      <alignment horizontal="center"/>
    </xf>
    <xf numFmtId="164" fontId="13" fillId="0" borderId="3" xfId="3" applyNumberFormat="1" applyFont="1" applyBorder="1" applyAlignment="1">
      <alignment horizontal="center"/>
    </xf>
    <xf numFmtId="164" fontId="13" fillId="0" borderId="12" xfId="3" applyNumberFormat="1" applyFont="1" applyBorder="1" applyAlignment="1">
      <alignment horizontal="center"/>
    </xf>
    <xf numFmtId="164" fontId="13" fillId="0" borderId="4" xfId="3" applyNumberFormat="1" applyFont="1" applyBorder="1" applyAlignment="1">
      <alignment horizontal="center"/>
    </xf>
    <xf numFmtId="2" fontId="13" fillId="0" borderId="0" xfId="0" applyNumberFormat="1" applyFont="1" applyAlignment="1">
      <alignment horizontal="center"/>
    </xf>
    <xf numFmtId="20" fontId="13" fillId="0" borderId="10" xfId="0" applyNumberFormat="1" applyFont="1" applyBorder="1" applyAlignment="1">
      <alignment horizontal="center"/>
    </xf>
    <xf numFmtId="165" fontId="13" fillId="0" borderId="25" xfId="0" applyNumberFormat="1" applyFont="1" applyBorder="1" applyAlignment="1">
      <alignment horizontal="center"/>
    </xf>
    <xf numFmtId="20" fontId="13" fillId="0" borderId="12" xfId="0" applyNumberFormat="1" applyFont="1" applyBorder="1" applyAlignment="1">
      <alignment horizontal="center"/>
    </xf>
    <xf numFmtId="164" fontId="13" fillId="0" borderId="1" xfId="0" applyNumberFormat="1" applyFont="1" applyBorder="1"/>
    <xf numFmtId="164" fontId="13" fillId="0" borderId="3" xfId="0" applyNumberFormat="1" applyFont="1" applyBorder="1"/>
    <xf numFmtId="164" fontId="13" fillId="0" borderId="4" xfId="0" applyNumberFormat="1" applyFont="1" applyBorder="1"/>
    <xf numFmtId="164" fontId="10" fillId="0" borderId="2" xfId="1" applyNumberFormat="1" applyFont="1" applyBorder="1" applyAlignment="1">
      <alignment horizontal="center" vertical="center" textRotation="90"/>
    </xf>
    <xf numFmtId="164" fontId="13" fillId="0" borderId="2" xfId="0" applyNumberFormat="1" applyFont="1" applyBorder="1"/>
    <xf numFmtId="164" fontId="10" fillId="0" borderId="7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/>
    <xf numFmtId="164" fontId="1" fillId="0" borderId="0" xfId="0" applyNumberFormat="1" applyFont="1"/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49" fontId="10" fillId="0" borderId="30" xfId="1" applyNumberFormat="1" applyFont="1" applyBorder="1" applyAlignment="1">
      <alignment horizontal="left" vertical="center" shrinkToFit="1"/>
    </xf>
    <xf numFmtId="49" fontId="10" fillId="0" borderId="31" xfId="1" applyNumberFormat="1" applyFont="1" applyBorder="1" applyAlignment="1">
      <alignment horizontal="left" vertical="center" shrinkToFit="1"/>
    </xf>
    <xf numFmtId="0" fontId="13" fillId="0" borderId="5" xfId="3" applyFont="1" applyBorder="1"/>
    <xf numFmtId="1" fontId="10" fillId="0" borderId="14" xfId="1" applyNumberFormat="1" applyFont="1" applyBorder="1" applyAlignment="1">
      <alignment horizontal="center" vertical="center"/>
    </xf>
    <xf numFmtId="0" fontId="14" fillId="0" borderId="5" xfId="3" applyFont="1" applyBorder="1"/>
    <xf numFmtId="0" fontId="13" fillId="0" borderId="1" xfId="3" applyFont="1" applyBorder="1"/>
    <xf numFmtId="0" fontId="14" fillId="0" borderId="1" xfId="3" applyFont="1" applyBorder="1"/>
    <xf numFmtId="20" fontId="13" fillId="0" borderId="2" xfId="3" applyNumberFormat="1" applyFont="1" applyBorder="1" applyAlignment="1">
      <alignment horizontal="center"/>
    </xf>
    <xf numFmtId="20" fontId="13" fillId="0" borderId="9" xfId="3" applyNumberFormat="1" applyFont="1" applyBorder="1" applyAlignment="1">
      <alignment horizontal="center"/>
    </xf>
    <xf numFmtId="20" fontId="13" fillId="0" borderId="0" xfId="3" applyNumberFormat="1" applyFont="1"/>
    <xf numFmtId="20" fontId="13" fillId="0" borderId="3" xfId="3" applyNumberFormat="1" applyFont="1" applyBorder="1" applyAlignment="1">
      <alignment horizontal="center"/>
    </xf>
    <xf numFmtId="49" fontId="10" fillId="0" borderId="11" xfId="1" applyNumberFormat="1" applyFont="1" applyBorder="1" applyAlignment="1">
      <alignment horizontal="center" vertical="center"/>
    </xf>
    <xf numFmtId="20" fontId="13" fillId="0" borderId="11" xfId="3" applyNumberFormat="1" applyFont="1" applyBorder="1" applyAlignment="1">
      <alignment horizontal="center"/>
    </xf>
    <xf numFmtId="20" fontId="13" fillId="0" borderId="4" xfId="3" applyNumberFormat="1" applyFont="1" applyBorder="1" applyAlignment="1">
      <alignment horizontal="center"/>
    </xf>
    <xf numFmtId="20" fontId="13" fillId="0" borderId="13" xfId="3" applyNumberFormat="1" applyFont="1" applyBorder="1" applyAlignment="1">
      <alignment horizontal="center"/>
    </xf>
    <xf numFmtId="20" fontId="13" fillId="0" borderId="6" xfId="3" applyNumberFormat="1" applyFont="1" applyBorder="1" applyAlignment="1">
      <alignment horizontal="center"/>
    </xf>
    <xf numFmtId="20" fontId="13" fillId="0" borderId="27" xfId="3" applyNumberFormat="1" applyFont="1" applyBorder="1" applyAlignment="1">
      <alignment horizontal="center"/>
    </xf>
    <xf numFmtId="0" fontId="14" fillId="0" borderId="0" xfId="3" applyFont="1" applyAlignment="1">
      <alignment horizontal="center"/>
    </xf>
    <xf numFmtId="164" fontId="10" fillId="0" borderId="14" xfId="1" applyNumberFormat="1" applyFont="1" applyBorder="1" applyAlignment="1">
      <alignment horizontal="center" vertical="center"/>
    </xf>
    <xf numFmtId="0" fontId="13" fillId="0" borderId="15" xfId="3" applyFont="1" applyBorder="1"/>
    <xf numFmtId="20" fontId="13" fillId="0" borderId="7" xfId="3" applyNumberFormat="1" applyFont="1" applyBorder="1" applyAlignment="1">
      <alignment horizontal="center"/>
    </xf>
  </cellXfs>
  <cellStyles count="7">
    <cellStyle name="Normální" xfId="0" builtinId="0"/>
    <cellStyle name="Normální 15" xfId="6" xr:uid="{0A1763C3-C31D-4E60-B02E-9C5B0B8AAB74}"/>
    <cellStyle name="Normální 2" xfId="5" xr:uid="{B884490D-EBB9-4DE1-A039-AE0494344A35}"/>
    <cellStyle name="Normální 2 2" xfId="3" xr:uid="{00000000-0005-0000-0000-000001000000}"/>
    <cellStyle name="Normální 2 7" xfId="2" xr:uid="{00000000-0005-0000-0000-000002000000}"/>
    <cellStyle name="normální_xlaJRLJR" xfId="1" xr:uid="{00000000-0005-0000-0000-000003000000}"/>
    <cellStyle name="normální_xlaJRLJR 2" xfId="4" xr:uid="{65610A63-54CB-4C10-ACA2-2CAD51032308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>
    <pageSetUpPr fitToPage="1"/>
  </sheetPr>
  <dimension ref="B1:F35"/>
  <sheetViews>
    <sheetView tabSelected="1" workbookViewId="0">
      <selection activeCell="B1" sqref="B1"/>
    </sheetView>
  </sheetViews>
  <sheetFormatPr defaultRowHeight="15" x14ac:dyDescent="0.25"/>
  <cols>
    <col min="1" max="1" width="2.7109375" customWidth="1"/>
    <col min="2" max="2" width="12.28515625" customWidth="1"/>
    <col min="3" max="3" width="97.7109375" customWidth="1"/>
    <col min="4" max="5" width="14.5703125" customWidth="1"/>
    <col min="6" max="6" width="29.7109375" bestFit="1" customWidth="1"/>
  </cols>
  <sheetData>
    <row r="1" spans="2:6" ht="36" customHeight="1" x14ac:dyDescent="0.35">
      <c r="B1" s="113"/>
    </row>
    <row r="2" spans="2:6" ht="23.25" customHeight="1" x14ac:dyDescent="0.35">
      <c r="B2" s="113"/>
      <c r="C2" s="119" t="s">
        <v>307</v>
      </c>
      <c r="D2" s="119"/>
      <c r="E2" s="119"/>
    </row>
    <row r="3" spans="2:6" ht="15.75" thickBot="1" x14ac:dyDescent="0.3"/>
    <row r="4" spans="2:6" ht="15.75" thickBot="1" x14ac:dyDescent="0.3">
      <c r="B4" s="110" t="s">
        <v>286</v>
      </c>
      <c r="C4" s="111" t="s">
        <v>289</v>
      </c>
      <c r="D4" s="111" t="s">
        <v>287</v>
      </c>
      <c r="E4" s="112" t="s">
        <v>288</v>
      </c>
      <c r="F4" s="112" t="s">
        <v>343</v>
      </c>
    </row>
    <row r="5" spans="2:6" ht="15.75" thickTop="1" x14ac:dyDescent="0.25">
      <c r="B5" s="106" t="s">
        <v>488</v>
      </c>
      <c r="C5" s="105" t="s">
        <v>294</v>
      </c>
      <c r="D5" s="104" t="s">
        <v>292</v>
      </c>
      <c r="E5" s="104" t="s">
        <v>293</v>
      </c>
      <c r="F5" s="142">
        <v>44985</v>
      </c>
    </row>
    <row r="6" spans="2:6" x14ac:dyDescent="0.25">
      <c r="B6" s="107" t="s">
        <v>519</v>
      </c>
      <c r="C6" s="105" t="s">
        <v>588</v>
      </c>
      <c r="D6" s="102" t="s">
        <v>290</v>
      </c>
      <c r="E6" s="102" t="s">
        <v>291</v>
      </c>
      <c r="F6" s="142">
        <v>44985</v>
      </c>
    </row>
    <row r="7" spans="2:6" x14ac:dyDescent="0.25">
      <c r="B7" s="107" t="s">
        <v>514</v>
      </c>
      <c r="C7" s="105" t="s">
        <v>515</v>
      </c>
      <c r="D7" s="102" t="s">
        <v>290</v>
      </c>
      <c r="E7" s="102" t="s">
        <v>291</v>
      </c>
      <c r="F7" s="142">
        <v>45031</v>
      </c>
    </row>
    <row r="8" spans="2:6" x14ac:dyDescent="0.25">
      <c r="B8" s="107" t="s">
        <v>489</v>
      </c>
      <c r="C8" s="103" t="s">
        <v>295</v>
      </c>
      <c r="D8" s="102" t="s">
        <v>290</v>
      </c>
      <c r="E8" s="102" t="s">
        <v>291</v>
      </c>
      <c r="F8" s="142">
        <v>44985</v>
      </c>
    </row>
    <row r="9" spans="2:6" x14ac:dyDescent="0.25">
      <c r="B9" s="107" t="s">
        <v>490</v>
      </c>
      <c r="C9" s="103" t="s">
        <v>511</v>
      </c>
      <c r="D9" s="102" t="s">
        <v>290</v>
      </c>
      <c r="E9" s="102" t="s">
        <v>291</v>
      </c>
      <c r="F9" s="142">
        <v>44985</v>
      </c>
    </row>
    <row r="10" spans="2:6" x14ac:dyDescent="0.25">
      <c r="B10" s="107" t="s">
        <v>522</v>
      </c>
      <c r="C10" s="103" t="s">
        <v>523</v>
      </c>
      <c r="D10" s="102" t="s">
        <v>290</v>
      </c>
      <c r="E10" s="102" t="s">
        <v>291</v>
      </c>
      <c r="F10" s="142">
        <v>44985</v>
      </c>
    </row>
    <row r="11" spans="2:6" x14ac:dyDescent="0.25">
      <c r="B11" s="107" t="s">
        <v>520</v>
      </c>
      <c r="C11" s="103" t="s">
        <v>521</v>
      </c>
      <c r="D11" s="102" t="s">
        <v>290</v>
      </c>
      <c r="E11" s="102" t="s">
        <v>291</v>
      </c>
      <c r="F11" s="142">
        <v>45031</v>
      </c>
    </row>
    <row r="12" spans="2:6" x14ac:dyDescent="0.25">
      <c r="B12" s="107" t="s">
        <v>560</v>
      </c>
      <c r="C12" s="103" t="s">
        <v>562</v>
      </c>
      <c r="D12" s="102" t="s">
        <v>290</v>
      </c>
      <c r="E12" s="102" t="s">
        <v>291</v>
      </c>
      <c r="F12" s="142">
        <v>45031</v>
      </c>
    </row>
    <row r="13" spans="2:6" x14ac:dyDescent="0.25">
      <c r="B13" s="107" t="s">
        <v>561</v>
      </c>
      <c r="C13" s="103" t="s">
        <v>556</v>
      </c>
      <c r="D13" s="102" t="s">
        <v>290</v>
      </c>
      <c r="E13" s="102" t="s">
        <v>291</v>
      </c>
      <c r="F13" s="142">
        <v>45031</v>
      </c>
    </row>
    <row r="14" spans="2:6" x14ac:dyDescent="0.25">
      <c r="B14" s="107" t="s">
        <v>491</v>
      </c>
      <c r="C14" s="103" t="s">
        <v>296</v>
      </c>
      <c r="D14" s="102" t="s">
        <v>290</v>
      </c>
      <c r="E14" s="102" t="s">
        <v>291</v>
      </c>
      <c r="F14" s="142">
        <v>44985</v>
      </c>
    </row>
    <row r="15" spans="2:6" x14ac:dyDescent="0.25">
      <c r="B15" s="107" t="s">
        <v>492</v>
      </c>
      <c r="C15" s="103" t="s">
        <v>297</v>
      </c>
      <c r="D15" s="102" t="s">
        <v>292</v>
      </c>
      <c r="E15" s="102" t="s">
        <v>293</v>
      </c>
      <c r="F15" s="142">
        <v>44985</v>
      </c>
    </row>
    <row r="16" spans="2:6" x14ac:dyDescent="0.25">
      <c r="B16" s="107" t="s">
        <v>493</v>
      </c>
      <c r="C16" s="103" t="s">
        <v>512</v>
      </c>
      <c r="D16" s="102" t="s">
        <v>290</v>
      </c>
      <c r="E16" s="102" t="s">
        <v>291</v>
      </c>
      <c r="F16" s="142">
        <v>44985</v>
      </c>
    </row>
    <row r="17" spans="2:6" x14ac:dyDescent="0.25">
      <c r="B17" s="107" t="s">
        <v>494</v>
      </c>
      <c r="C17" s="103" t="s">
        <v>513</v>
      </c>
      <c r="D17" s="102" t="s">
        <v>290</v>
      </c>
      <c r="E17" s="102" t="s">
        <v>291</v>
      </c>
      <c r="F17" s="142">
        <v>44985</v>
      </c>
    </row>
    <row r="18" spans="2:6" x14ac:dyDescent="0.25">
      <c r="B18" s="107" t="s">
        <v>495</v>
      </c>
      <c r="C18" s="103" t="s">
        <v>298</v>
      </c>
      <c r="D18" s="102" t="s">
        <v>290</v>
      </c>
      <c r="E18" s="102" t="s">
        <v>291</v>
      </c>
      <c r="F18" s="142">
        <v>44985</v>
      </c>
    </row>
    <row r="19" spans="2:6" x14ac:dyDescent="0.25">
      <c r="B19" s="107" t="s">
        <v>496</v>
      </c>
      <c r="C19" s="103" t="s">
        <v>299</v>
      </c>
      <c r="D19" s="102" t="s">
        <v>290</v>
      </c>
      <c r="E19" s="102" t="s">
        <v>291</v>
      </c>
      <c r="F19" s="142">
        <v>44985</v>
      </c>
    </row>
    <row r="20" spans="2:6" x14ac:dyDescent="0.25">
      <c r="B20" s="107" t="s">
        <v>497</v>
      </c>
      <c r="C20" s="103" t="s">
        <v>374</v>
      </c>
      <c r="D20" s="102" t="s">
        <v>292</v>
      </c>
      <c r="E20" s="102" t="s">
        <v>293</v>
      </c>
      <c r="F20" s="142">
        <v>44985</v>
      </c>
    </row>
    <row r="21" spans="2:6" x14ac:dyDescent="0.25">
      <c r="B21" s="107" t="s">
        <v>498</v>
      </c>
      <c r="C21" s="103" t="s">
        <v>300</v>
      </c>
      <c r="D21" s="102" t="s">
        <v>292</v>
      </c>
      <c r="E21" s="102" t="s">
        <v>293</v>
      </c>
      <c r="F21" s="142">
        <v>44985</v>
      </c>
    </row>
    <row r="22" spans="2:6" x14ac:dyDescent="0.25">
      <c r="B22" s="107" t="s">
        <v>499</v>
      </c>
      <c r="C22" s="103" t="s">
        <v>500</v>
      </c>
      <c r="D22" s="102" t="s">
        <v>292</v>
      </c>
      <c r="E22" s="102" t="s">
        <v>293</v>
      </c>
      <c r="F22" s="142">
        <v>44985</v>
      </c>
    </row>
    <row r="23" spans="2:6" x14ac:dyDescent="0.25">
      <c r="B23" s="107" t="s">
        <v>501</v>
      </c>
      <c r="C23" s="103" t="s">
        <v>301</v>
      </c>
      <c r="D23" s="102" t="s">
        <v>292</v>
      </c>
      <c r="E23" s="102" t="s">
        <v>293</v>
      </c>
      <c r="F23" s="142">
        <v>44985</v>
      </c>
    </row>
    <row r="24" spans="2:6" x14ac:dyDescent="0.25">
      <c r="B24" s="107" t="s">
        <v>502</v>
      </c>
      <c r="C24" s="103" t="s">
        <v>302</v>
      </c>
      <c r="D24" s="102" t="s">
        <v>292</v>
      </c>
      <c r="E24" s="102" t="s">
        <v>293</v>
      </c>
      <c r="F24" s="142">
        <v>44985</v>
      </c>
    </row>
    <row r="25" spans="2:6" x14ac:dyDescent="0.25">
      <c r="B25" s="107" t="s">
        <v>503</v>
      </c>
      <c r="C25" s="103" t="s">
        <v>387</v>
      </c>
      <c r="D25" s="102" t="s">
        <v>292</v>
      </c>
      <c r="E25" s="102" t="s">
        <v>293</v>
      </c>
      <c r="F25" s="142">
        <v>44985</v>
      </c>
    </row>
    <row r="26" spans="2:6" x14ac:dyDescent="0.25">
      <c r="B26" s="107" t="s">
        <v>504</v>
      </c>
      <c r="C26" s="103" t="s">
        <v>354</v>
      </c>
      <c r="D26" s="102" t="s">
        <v>290</v>
      </c>
      <c r="E26" s="102" t="s">
        <v>291</v>
      </c>
      <c r="F26" s="142">
        <v>45031</v>
      </c>
    </row>
    <row r="27" spans="2:6" x14ac:dyDescent="0.25">
      <c r="B27" s="107" t="s">
        <v>505</v>
      </c>
      <c r="C27" s="103" t="s">
        <v>361</v>
      </c>
      <c r="D27" s="102" t="s">
        <v>290</v>
      </c>
      <c r="E27" s="102" t="s">
        <v>291</v>
      </c>
      <c r="F27" s="142">
        <v>44985</v>
      </c>
    </row>
    <row r="28" spans="2:6" x14ac:dyDescent="0.25">
      <c r="B28" s="107" t="s">
        <v>518</v>
      </c>
      <c r="C28" s="103" t="s">
        <v>303</v>
      </c>
      <c r="D28" s="102" t="s">
        <v>290</v>
      </c>
      <c r="E28" s="102" t="s">
        <v>291</v>
      </c>
      <c r="F28" s="142">
        <v>44985</v>
      </c>
    </row>
    <row r="29" spans="2:6" x14ac:dyDescent="0.25">
      <c r="B29" s="107" t="s">
        <v>506</v>
      </c>
      <c r="C29" s="103" t="s">
        <v>304</v>
      </c>
      <c r="D29" s="102" t="s">
        <v>290</v>
      </c>
      <c r="E29" s="102" t="s">
        <v>291</v>
      </c>
      <c r="F29" s="142">
        <v>44985</v>
      </c>
    </row>
    <row r="30" spans="2:6" x14ac:dyDescent="0.25">
      <c r="B30" s="107" t="s">
        <v>507</v>
      </c>
      <c r="C30" s="103" t="s">
        <v>306</v>
      </c>
      <c r="D30" s="102" t="s">
        <v>292</v>
      </c>
      <c r="E30" s="102" t="s">
        <v>293</v>
      </c>
      <c r="F30" s="142">
        <v>44985</v>
      </c>
    </row>
    <row r="31" spans="2:6" x14ac:dyDescent="0.25">
      <c r="B31" s="107" t="s">
        <v>508</v>
      </c>
      <c r="C31" s="103" t="s">
        <v>587</v>
      </c>
      <c r="D31" s="102" t="s">
        <v>290</v>
      </c>
      <c r="E31" s="102" t="s">
        <v>291</v>
      </c>
      <c r="F31" s="142">
        <v>44985</v>
      </c>
    </row>
    <row r="32" spans="2:6" x14ac:dyDescent="0.25">
      <c r="B32" s="107" t="s">
        <v>509</v>
      </c>
      <c r="C32" s="103" t="s">
        <v>360</v>
      </c>
      <c r="D32" s="102" t="s">
        <v>292</v>
      </c>
      <c r="E32" s="102" t="s">
        <v>305</v>
      </c>
      <c r="F32" s="142">
        <v>44985</v>
      </c>
    </row>
    <row r="33" spans="2:6" x14ac:dyDescent="0.25">
      <c r="B33" s="107" t="s">
        <v>510</v>
      </c>
      <c r="C33" s="103" t="s">
        <v>368</v>
      </c>
      <c r="D33" s="102" t="s">
        <v>290</v>
      </c>
      <c r="E33" s="102" t="s">
        <v>291</v>
      </c>
      <c r="F33" s="142">
        <v>45031</v>
      </c>
    </row>
    <row r="34" spans="2:6" x14ac:dyDescent="0.25">
      <c r="B34" s="107" t="s">
        <v>516</v>
      </c>
      <c r="C34" s="103" t="s">
        <v>517</v>
      </c>
      <c r="D34" s="102" t="s">
        <v>290</v>
      </c>
      <c r="E34" s="102" t="s">
        <v>291</v>
      </c>
      <c r="F34" s="142">
        <v>44985</v>
      </c>
    </row>
    <row r="35" spans="2:6" ht="15.75" thickBot="1" x14ac:dyDescent="0.3">
      <c r="B35" s="108" t="s">
        <v>563</v>
      </c>
      <c r="C35" s="114" t="s">
        <v>583</v>
      </c>
      <c r="D35" s="109" t="s">
        <v>290</v>
      </c>
      <c r="E35" s="109" t="s">
        <v>291</v>
      </c>
      <c r="F35" s="187">
        <v>45031</v>
      </c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3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F2A61-780D-48F7-B1D6-A6A69F898C13}">
  <dimension ref="A1:T36"/>
  <sheetViews>
    <sheetView showGridLines="0" workbookViewId="0">
      <selection activeCell="E39" sqref="E39"/>
    </sheetView>
  </sheetViews>
  <sheetFormatPr defaultRowHeight="12" x14ac:dyDescent="0.2"/>
  <cols>
    <col min="1" max="2" width="5.140625" style="21" customWidth="1"/>
    <col min="3" max="4" width="5.140625" style="11" customWidth="1"/>
    <col min="5" max="5" width="35.5703125" style="7" customWidth="1"/>
    <col min="6" max="19" width="6.140625" style="11" customWidth="1"/>
    <col min="20" max="50" width="6.140625" style="7" customWidth="1"/>
    <col min="51" max="16384" width="9.140625" style="7"/>
  </cols>
  <sheetData>
    <row r="1" spans="1:19" x14ac:dyDescent="0.2">
      <c r="I1" s="129" t="s">
        <v>559</v>
      </c>
      <c r="L1" s="132"/>
    </row>
    <row r="2" spans="1:19" s="215" customFormat="1" ht="15" x14ac:dyDescent="0.25">
      <c r="A2" s="214"/>
      <c r="B2" s="214"/>
      <c r="C2" s="213"/>
      <c r="D2" s="213"/>
      <c r="E2" s="66" t="s">
        <v>558</v>
      </c>
      <c r="F2" s="213"/>
      <c r="G2" s="213"/>
      <c r="H2" s="213"/>
      <c r="I2" s="213"/>
      <c r="J2" s="213"/>
      <c r="K2" s="213"/>
      <c r="L2" s="213"/>
      <c r="M2" s="213"/>
      <c r="N2" s="213"/>
      <c r="P2" s="213"/>
      <c r="Q2" s="213"/>
      <c r="R2" s="213"/>
      <c r="S2" s="213"/>
    </row>
    <row r="3" spans="1:19" x14ac:dyDescent="0.2">
      <c r="E3" s="39" t="s">
        <v>236</v>
      </c>
      <c r="K3" s="41"/>
    </row>
    <row r="4" spans="1:19" x14ac:dyDescent="0.2">
      <c r="E4" s="12" t="s">
        <v>232</v>
      </c>
      <c r="F4" s="14">
        <v>1</v>
      </c>
      <c r="G4" s="14">
        <v>3</v>
      </c>
      <c r="H4" s="14">
        <v>5</v>
      </c>
      <c r="I4" s="14">
        <v>7</v>
      </c>
      <c r="K4" s="41"/>
    </row>
    <row r="5" spans="1:19" x14ac:dyDescent="0.2">
      <c r="A5" s="69"/>
      <c r="B5" s="69"/>
      <c r="E5" s="12" t="s">
        <v>233</v>
      </c>
      <c r="F5" s="13" t="s">
        <v>145</v>
      </c>
      <c r="G5" s="13" t="s">
        <v>145</v>
      </c>
      <c r="H5" s="13" t="s">
        <v>145</v>
      </c>
      <c r="I5" s="13" t="s">
        <v>145</v>
      </c>
      <c r="K5" s="41"/>
    </row>
    <row r="6" spans="1:19" x14ac:dyDescent="0.2">
      <c r="A6" s="21" t="s">
        <v>194</v>
      </c>
      <c r="B6" s="21" t="s">
        <v>194</v>
      </c>
      <c r="C6" s="11" t="s">
        <v>230</v>
      </c>
      <c r="D6" s="11" t="s">
        <v>231</v>
      </c>
      <c r="E6" s="12" t="s">
        <v>234</v>
      </c>
      <c r="F6" s="49">
        <v>25</v>
      </c>
      <c r="G6" s="13"/>
      <c r="H6" s="49"/>
      <c r="I6" s="14"/>
      <c r="K6" s="41"/>
    </row>
    <row r="7" spans="1:19" x14ac:dyDescent="0.2">
      <c r="A7" s="21">
        <v>0</v>
      </c>
      <c r="B7" s="21">
        <v>0</v>
      </c>
      <c r="C7" s="11">
        <v>1</v>
      </c>
      <c r="E7" s="50" t="s">
        <v>229</v>
      </c>
      <c r="F7" s="120">
        <v>0.29930555555555555</v>
      </c>
      <c r="G7" s="120">
        <v>0.40347222222222223</v>
      </c>
      <c r="H7" s="120">
        <v>0.61875000000000002</v>
      </c>
      <c r="I7" s="120">
        <v>0.7368055555555556</v>
      </c>
      <c r="J7" s="1"/>
      <c r="K7" s="41"/>
      <c r="L7" s="10"/>
    </row>
    <row r="8" spans="1:19" x14ac:dyDescent="0.2">
      <c r="A8" s="21">
        <v>3.4000000000000004</v>
      </c>
      <c r="B8" s="21">
        <v>3.4000000000000004</v>
      </c>
      <c r="C8" s="11">
        <v>2</v>
      </c>
      <c r="E8" s="26" t="s">
        <v>224</v>
      </c>
      <c r="F8" s="120">
        <f t="shared" ref="F8:I9" si="0">F7+"0:4"</f>
        <v>0.30208333333333331</v>
      </c>
      <c r="G8" s="120">
        <f t="shared" si="0"/>
        <v>0.40625</v>
      </c>
      <c r="H8" s="120">
        <f t="shared" si="0"/>
        <v>0.62152777777777779</v>
      </c>
      <c r="I8" s="120">
        <f t="shared" si="0"/>
        <v>0.73958333333333337</v>
      </c>
      <c r="J8" s="1"/>
      <c r="K8" s="41"/>
      <c r="L8" s="10"/>
    </row>
    <row r="9" spans="1:19" x14ac:dyDescent="0.2">
      <c r="A9" s="21">
        <v>6.6000000000000014</v>
      </c>
      <c r="B9" s="21">
        <v>6.6000000000000014</v>
      </c>
      <c r="C9" s="11">
        <v>3</v>
      </c>
      <c r="E9" s="26" t="s">
        <v>225</v>
      </c>
      <c r="F9" s="120">
        <f>F8+"0:4"</f>
        <v>0.30486111111111108</v>
      </c>
      <c r="G9" s="120">
        <f t="shared" si="0"/>
        <v>0.40902777777777777</v>
      </c>
      <c r="H9" s="120">
        <f t="shared" si="0"/>
        <v>0.62430555555555556</v>
      </c>
      <c r="I9" s="120">
        <f t="shared" si="0"/>
        <v>0.74236111111111114</v>
      </c>
      <c r="J9" s="1"/>
      <c r="K9" s="41"/>
      <c r="L9" s="10"/>
    </row>
    <row r="10" spans="1:19" x14ac:dyDescent="0.2">
      <c r="A10" s="21">
        <v>9.6999999999999993</v>
      </c>
      <c r="B10" s="21">
        <v>9.6999999999999993</v>
      </c>
      <c r="C10" s="11">
        <v>4</v>
      </c>
      <c r="E10" s="26" t="s">
        <v>210</v>
      </c>
      <c r="F10" s="126">
        <f>F9+"0:5"</f>
        <v>0.30833333333333329</v>
      </c>
      <c r="G10" s="126">
        <f t="shared" ref="G10:I11" si="1">G9+"0:5"</f>
        <v>0.41249999999999998</v>
      </c>
      <c r="H10" s="126">
        <f t="shared" si="1"/>
        <v>0.62777777777777777</v>
      </c>
      <c r="I10" s="126">
        <f t="shared" si="1"/>
        <v>0.74583333333333335</v>
      </c>
      <c r="J10" s="1"/>
      <c r="K10" s="41"/>
      <c r="L10" s="10"/>
    </row>
    <row r="11" spans="1:19" x14ac:dyDescent="0.2">
      <c r="A11" s="21">
        <v>13</v>
      </c>
      <c r="B11" s="21">
        <v>13</v>
      </c>
      <c r="C11" s="11">
        <v>5</v>
      </c>
      <c r="E11" s="26" t="s">
        <v>226</v>
      </c>
      <c r="F11" s="126">
        <f>F10+"0:5"</f>
        <v>0.3118055555555555</v>
      </c>
      <c r="G11" s="126">
        <f t="shared" si="1"/>
        <v>0.41597222222222219</v>
      </c>
      <c r="H11" s="126">
        <f t="shared" si="1"/>
        <v>0.63124999999999998</v>
      </c>
      <c r="I11" s="126">
        <f t="shared" si="1"/>
        <v>0.74930555555555556</v>
      </c>
      <c r="J11" s="1"/>
      <c r="K11" s="41"/>
      <c r="L11" s="10"/>
    </row>
    <row r="12" spans="1:19" x14ac:dyDescent="0.2">
      <c r="A12" s="21" t="s">
        <v>198</v>
      </c>
      <c r="B12" s="21">
        <v>14.7</v>
      </c>
      <c r="C12" s="11">
        <v>6</v>
      </c>
      <c r="E12" s="26" t="s">
        <v>227</v>
      </c>
      <c r="F12" s="43">
        <f>F11+"0:3"</f>
        <v>0.31388888888888883</v>
      </c>
      <c r="G12" s="43" t="s">
        <v>198</v>
      </c>
      <c r="H12" s="43" t="s">
        <v>198</v>
      </c>
      <c r="I12" s="43" t="s">
        <v>198</v>
      </c>
      <c r="J12" s="6"/>
      <c r="K12" s="41"/>
      <c r="L12" s="10"/>
    </row>
    <row r="13" spans="1:19" x14ac:dyDescent="0.2">
      <c r="A13" s="21">
        <v>13.000000000000002</v>
      </c>
      <c r="B13" s="21">
        <v>16.400000000000002</v>
      </c>
      <c r="C13" s="11">
        <v>7</v>
      </c>
      <c r="E13" s="26" t="s">
        <v>226</v>
      </c>
      <c r="F13" s="43">
        <f>F12+"0:3"</f>
        <v>0.31597222222222215</v>
      </c>
      <c r="G13" s="43">
        <f>G11</f>
        <v>0.41597222222222219</v>
      </c>
      <c r="H13" s="43">
        <f>H11</f>
        <v>0.63124999999999998</v>
      </c>
      <c r="I13" s="43">
        <f>I11</f>
        <v>0.74930555555555556</v>
      </c>
      <c r="J13" s="1"/>
      <c r="K13" s="41"/>
      <c r="L13" s="10"/>
    </row>
    <row r="14" spans="1:19" x14ac:dyDescent="0.2">
      <c r="A14" s="21">
        <v>13.4</v>
      </c>
      <c r="B14" s="21">
        <v>16.8</v>
      </c>
      <c r="C14" s="11">
        <v>8</v>
      </c>
      <c r="E14" s="26" t="s">
        <v>228</v>
      </c>
      <c r="F14" s="126">
        <f>F13+"0:1"</f>
        <v>0.3166666666666666</v>
      </c>
      <c r="G14" s="126">
        <f>G13+"0:1"</f>
        <v>0.41666666666666663</v>
      </c>
      <c r="H14" s="126">
        <f>H13+"0:1"</f>
        <v>0.63194444444444442</v>
      </c>
      <c r="I14" s="126">
        <f>I13+"0:1"</f>
        <v>0.75</v>
      </c>
      <c r="J14" s="1"/>
      <c r="K14" s="41"/>
      <c r="L14" s="10"/>
    </row>
    <row r="15" spans="1:19" x14ac:dyDescent="0.2">
      <c r="A15" s="21">
        <v>15.700000000000001</v>
      </c>
      <c r="B15" s="21">
        <v>19.100000000000001</v>
      </c>
      <c r="C15" s="11">
        <v>9</v>
      </c>
      <c r="E15" s="27" t="s">
        <v>229</v>
      </c>
      <c r="F15" s="127">
        <f>F14+"0:4"</f>
        <v>0.31944444444444436</v>
      </c>
      <c r="G15" s="127">
        <f>G14+"0:4"</f>
        <v>0.4194444444444444</v>
      </c>
      <c r="H15" s="127">
        <f>H14+"0:4"</f>
        <v>0.63472222222222219</v>
      </c>
      <c r="I15" s="127">
        <f>I14+"0:4"</f>
        <v>0.75277777777777777</v>
      </c>
      <c r="J15" s="1"/>
      <c r="K15" s="41"/>
      <c r="L15" s="10"/>
    </row>
    <row r="16" spans="1:19" x14ac:dyDescent="0.2">
      <c r="E16" s="2"/>
      <c r="F16" s="1"/>
      <c r="G16" s="6"/>
      <c r="H16" s="1"/>
      <c r="I16" s="1"/>
      <c r="J16" s="6"/>
      <c r="K16" s="41"/>
      <c r="S16" s="7"/>
    </row>
    <row r="17" spans="1:20" x14ac:dyDescent="0.2">
      <c r="E17" s="2"/>
      <c r="F17" s="1"/>
      <c r="G17" s="6"/>
      <c r="H17" s="1"/>
      <c r="I17" s="1"/>
      <c r="J17" s="6"/>
      <c r="K17" s="41"/>
      <c r="S17" s="7"/>
    </row>
    <row r="18" spans="1:20" x14ac:dyDescent="0.2">
      <c r="F18" s="1"/>
      <c r="G18" s="1"/>
      <c r="H18" s="1"/>
      <c r="I18" s="1"/>
      <c r="J18" s="1"/>
      <c r="K18" s="41"/>
    </row>
    <row r="19" spans="1:20" x14ac:dyDescent="0.2">
      <c r="E19" s="1"/>
      <c r="F19" s="1"/>
      <c r="G19" s="1"/>
      <c r="H19" s="1"/>
      <c r="I19" s="1"/>
      <c r="J19" s="1"/>
      <c r="K19" s="41"/>
    </row>
    <row r="20" spans="1:20" x14ac:dyDescent="0.2">
      <c r="E20" s="39" t="s">
        <v>236</v>
      </c>
      <c r="F20" s="1"/>
      <c r="G20" s="1"/>
      <c r="H20" s="1"/>
      <c r="I20" s="1"/>
      <c r="J20" s="1"/>
      <c r="K20" s="41"/>
      <c r="T20" s="11"/>
    </row>
    <row r="21" spans="1:20" x14ac:dyDescent="0.2">
      <c r="E21" s="40" t="s">
        <v>237</v>
      </c>
      <c r="F21" s="1"/>
      <c r="G21" s="1"/>
      <c r="H21" s="1"/>
      <c r="I21" s="1"/>
      <c r="J21" s="1"/>
      <c r="K21" s="1"/>
      <c r="L21" s="41"/>
      <c r="T21" s="11"/>
    </row>
    <row r="22" spans="1:20" x14ac:dyDescent="0.2">
      <c r="E22" s="12" t="s">
        <v>232</v>
      </c>
      <c r="F22" s="14">
        <v>2</v>
      </c>
      <c r="G22" s="14">
        <v>4</v>
      </c>
      <c r="H22" s="14">
        <v>6</v>
      </c>
      <c r="I22" s="14">
        <v>8</v>
      </c>
      <c r="J22" s="7"/>
      <c r="K22" s="1"/>
      <c r="L22" s="41"/>
      <c r="T22" s="11"/>
    </row>
    <row r="23" spans="1:20" x14ac:dyDescent="0.2">
      <c r="A23" s="69"/>
      <c r="B23" s="69"/>
      <c r="E23" s="12" t="s">
        <v>233</v>
      </c>
      <c r="F23" s="13" t="s">
        <v>145</v>
      </c>
      <c r="G23" s="13" t="s">
        <v>145</v>
      </c>
      <c r="H23" s="13" t="s">
        <v>145</v>
      </c>
      <c r="I23" s="13" t="s">
        <v>145</v>
      </c>
      <c r="J23" s="7"/>
      <c r="K23" s="1"/>
      <c r="L23" s="41"/>
      <c r="T23" s="11"/>
    </row>
    <row r="24" spans="1:20" x14ac:dyDescent="0.2">
      <c r="A24" s="21" t="s">
        <v>194</v>
      </c>
      <c r="B24" s="21" t="s">
        <v>194</v>
      </c>
      <c r="C24" s="11" t="s">
        <v>230</v>
      </c>
      <c r="D24" s="11" t="s">
        <v>231</v>
      </c>
      <c r="E24" s="12" t="s">
        <v>234</v>
      </c>
      <c r="F24" s="13"/>
      <c r="G24" s="13"/>
      <c r="H24" s="13"/>
      <c r="I24" s="49"/>
      <c r="J24" s="7"/>
      <c r="K24" s="1"/>
      <c r="L24" s="41"/>
      <c r="T24" s="11"/>
    </row>
    <row r="25" spans="1:20" x14ac:dyDescent="0.2">
      <c r="A25" s="21">
        <v>0</v>
      </c>
      <c r="B25" s="21">
        <v>0</v>
      </c>
      <c r="C25" s="11">
        <v>9</v>
      </c>
      <c r="E25" s="50" t="s">
        <v>229</v>
      </c>
      <c r="F25" s="42">
        <v>0.19791666666666666</v>
      </c>
      <c r="G25" s="42">
        <v>0.27777777777777779</v>
      </c>
      <c r="H25" s="42">
        <v>0.53541666666666665</v>
      </c>
      <c r="I25" s="42">
        <v>0.66041666666666665</v>
      </c>
      <c r="J25" s="7"/>
      <c r="L25" s="41"/>
      <c r="T25" s="11"/>
    </row>
    <row r="26" spans="1:20" x14ac:dyDescent="0.2">
      <c r="A26" s="21">
        <v>2.2999999999999998</v>
      </c>
      <c r="B26" s="21">
        <v>2.2999999999999998</v>
      </c>
      <c r="C26" s="11">
        <v>8</v>
      </c>
      <c r="E26" s="26" t="s">
        <v>228</v>
      </c>
      <c r="F26" s="43">
        <f>F25+"0:4"</f>
        <v>0.20069444444444443</v>
      </c>
      <c r="G26" s="43">
        <f>G25+"0:4"</f>
        <v>0.28055555555555556</v>
      </c>
      <c r="H26" s="43">
        <f>H25+"0:4"</f>
        <v>0.53819444444444442</v>
      </c>
      <c r="I26" s="43">
        <f>I25+"0:4"</f>
        <v>0.66319444444444442</v>
      </c>
      <c r="J26" s="7"/>
      <c r="L26" s="41"/>
      <c r="T26" s="11"/>
    </row>
    <row r="27" spans="1:20" x14ac:dyDescent="0.2">
      <c r="A27" s="21">
        <v>2.7</v>
      </c>
      <c r="B27" s="21">
        <v>2.7</v>
      </c>
      <c r="C27" s="11">
        <v>7</v>
      </c>
      <c r="E27" s="26" t="s">
        <v>226</v>
      </c>
      <c r="F27" s="43">
        <f>F26+"0:1"</f>
        <v>0.20138888888888887</v>
      </c>
      <c r="G27" s="43">
        <f>G26+"0:1"</f>
        <v>0.28125</v>
      </c>
      <c r="H27" s="43">
        <f>H26+"0:1"</f>
        <v>0.53888888888888886</v>
      </c>
      <c r="I27" s="43">
        <f>I26+"0:1"</f>
        <v>0.66388888888888886</v>
      </c>
      <c r="J27" s="7"/>
      <c r="L27" s="41"/>
      <c r="T27" s="11"/>
    </row>
    <row r="28" spans="1:20" x14ac:dyDescent="0.2">
      <c r="A28" s="21" t="s">
        <v>198</v>
      </c>
      <c r="B28" s="21">
        <v>4.4000000000000004</v>
      </c>
      <c r="C28" s="11">
        <v>6</v>
      </c>
      <c r="E28" s="26" t="s">
        <v>227</v>
      </c>
      <c r="F28" s="43" t="s">
        <v>198</v>
      </c>
      <c r="G28" s="43" t="s">
        <v>198</v>
      </c>
      <c r="H28" s="43">
        <f>H27+"0:3"</f>
        <v>0.54097222222222219</v>
      </c>
      <c r="I28" s="43">
        <f>I27+"0:3"</f>
        <v>0.66597222222222219</v>
      </c>
      <c r="J28" s="7"/>
      <c r="L28" s="41"/>
      <c r="T28" s="11"/>
    </row>
    <row r="29" spans="1:20" x14ac:dyDescent="0.2">
      <c r="A29" s="21">
        <v>2.6999999999999997</v>
      </c>
      <c r="B29" s="21">
        <v>6.1</v>
      </c>
      <c r="C29" s="11">
        <v>5</v>
      </c>
      <c r="E29" s="26" t="s">
        <v>226</v>
      </c>
      <c r="F29" s="43">
        <f>F27</f>
        <v>0.20138888888888887</v>
      </c>
      <c r="G29" s="43">
        <f>G27</f>
        <v>0.28125</v>
      </c>
      <c r="H29" s="43">
        <f>H28+"0:3"</f>
        <v>0.54305555555555551</v>
      </c>
      <c r="I29" s="43">
        <f>I28+"0:3"</f>
        <v>0.66805555555555551</v>
      </c>
      <c r="J29" s="7"/>
      <c r="L29" s="41"/>
      <c r="T29" s="11"/>
    </row>
    <row r="30" spans="1:20" x14ac:dyDescent="0.2">
      <c r="A30" s="21">
        <v>6</v>
      </c>
      <c r="B30" s="21">
        <v>9.4</v>
      </c>
      <c r="C30" s="11">
        <v>4</v>
      </c>
      <c r="E30" s="26" t="s">
        <v>210</v>
      </c>
      <c r="F30" s="43">
        <f t="shared" ref="F30:I31" si="2">F29+"0:5"</f>
        <v>0.20486111111111108</v>
      </c>
      <c r="G30" s="43">
        <f t="shared" si="2"/>
        <v>0.28472222222222221</v>
      </c>
      <c r="H30" s="43">
        <f t="shared" si="2"/>
        <v>0.54652777777777772</v>
      </c>
      <c r="I30" s="43">
        <f t="shared" si="2"/>
        <v>0.67152777777777772</v>
      </c>
      <c r="J30" s="7"/>
      <c r="L30" s="41"/>
      <c r="T30" s="11"/>
    </row>
    <row r="31" spans="1:20" x14ac:dyDescent="0.2">
      <c r="A31" s="21">
        <v>9.1</v>
      </c>
      <c r="B31" s="21">
        <v>12.5</v>
      </c>
      <c r="C31" s="11">
        <v>3</v>
      </c>
      <c r="E31" s="26" t="s">
        <v>225</v>
      </c>
      <c r="F31" s="43">
        <f t="shared" si="2"/>
        <v>0.20833333333333329</v>
      </c>
      <c r="G31" s="43">
        <f t="shared" si="2"/>
        <v>0.28819444444444442</v>
      </c>
      <c r="H31" s="43">
        <f t="shared" si="2"/>
        <v>0.54999999999999993</v>
      </c>
      <c r="I31" s="43">
        <f t="shared" si="2"/>
        <v>0.67499999999999993</v>
      </c>
      <c r="J31" s="7"/>
      <c r="L31" s="41"/>
      <c r="T31" s="11"/>
    </row>
    <row r="32" spans="1:20" x14ac:dyDescent="0.2">
      <c r="A32" s="21">
        <v>12.299999999999999</v>
      </c>
      <c r="B32" s="21">
        <v>15.7</v>
      </c>
      <c r="C32" s="11">
        <v>2</v>
      </c>
      <c r="E32" s="26" t="s">
        <v>224</v>
      </c>
      <c r="F32" s="43">
        <f>F31+"0:4"</f>
        <v>0.21111111111111105</v>
      </c>
      <c r="G32" s="43" t="s">
        <v>242</v>
      </c>
      <c r="H32" s="43">
        <f>H31+"0:4"</f>
        <v>0.5527777777777777</v>
      </c>
      <c r="I32" s="43">
        <f>I31+"0:4"</f>
        <v>0.6777777777777777</v>
      </c>
      <c r="J32" s="7"/>
      <c r="L32" s="41"/>
      <c r="T32" s="11"/>
    </row>
    <row r="33" spans="1:20" x14ac:dyDescent="0.2">
      <c r="A33" s="21">
        <v>15.700000000000001</v>
      </c>
      <c r="B33" s="21">
        <v>19.100000000000001</v>
      </c>
      <c r="C33" s="11">
        <v>1</v>
      </c>
      <c r="E33" s="27" t="s">
        <v>229</v>
      </c>
      <c r="F33" s="30">
        <f>F32+"0:4"</f>
        <v>0.21388888888888882</v>
      </c>
      <c r="G33" s="30"/>
      <c r="H33" s="30">
        <f>H32+"0:4"</f>
        <v>0.55555555555555547</v>
      </c>
      <c r="I33" s="30">
        <f>I32+"0:4"</f>
        <v>0.68055555555555547</v>
      </c>
      <c r="J33" s="7"/>
      <c r="L33" s="41"/>
      <c r="T33" s="11"/>
    </row>
    <row r="34" spans="1:20" x14ac:dyDescent="0.2">
      <c r="L34" s="41"/>
      <c r="T34" s="11"/>
    </row>
    <row r="35" spans="1:20" x14ac:dyDescent="0.2">
      <c r="E35" s="2"/>
      <c r="G35" s="7"/>
      <c r="H35" s="7"/>
      <c r="I35" s="7"/>
      <c r="J35" s="7"/>
      <c r="K35" s="7"/>
      <c r="L35" s="7"/>
      <c r="M35" s="7"/>
      <c r="N35" s="7"/>
      <c r="O35" s="7"/>
      <c r="S35" s="7"/>
    </row>
    <row r="36" spans="1:20" x14ac:dyDescent="0.2">
      <c r="E36" s="7" t="s">
        <v>584</v>
      </c>
      <c r="F36" s="7"/>
      <c r="G36" s="7"/>
      <c r="I36" s="7"/>
      <c r="J36" s="7"/>
      <c r="K36" s="7"/>
      <c r="L36" s="7"/>
      <c r="M36" s="7"/>
      <c r="N36" s="7"/>
      <c r="O36" s="7"/>
      <c r="S36" s="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3">
    <pageSetUpPr fitToPage="1"/>
  </sheetPr>
  <dimension ref="A1:AB68"/>
  <sheetViews>
    <sheetView showGridLines="0" workbookViewId="0">
      <selection activeCell="G24" sqref="G24"/>
    </sheetView>
  </sheetViews>
  <sheetFormatPr defaultRowHeight="12" x14ac:dyDescent="0.2"/>
  <cols>
    <col min="1" max="1" width="4.7109375" style="7" customWidth="1"/>
    <col min="2" max="4" width="4.7109375" style="21" customWidth="1"/>
    <col min="5" max="6" width="5.140625" style="11" customWidth="1"/>
    <col min="7" max="7" width="35.5703125" style="7" customWidth="1"/>
    <col min="8" max="28" width="6.140625" style="11" customWidth="1"/>
    <col min="29" max="59" width="6.140625" style="7" customWidth="1"/>
    <col min="60" max="16384" width="9.140625" style="7"/>
  </cols>
  <sheetData>
    <row r="1" spans="1:27" x14ac:dyDescent="0.2">
      <c r="O1" s="132" t="s">
        <v>524</v>
      </c>
    </row>
    <row r="2" spans="1:27" s="64" customFormat="1" ht="15" x14ac:dyDescent="0.25">
      <c r="B2" s="60"/>
      <c r="C2" s="60"/>
      <c r="D2" s="60"/>
      <c r="E2" s="61"/>
      <c r="F2" s="61"/>
      <c r="G2" s="66" t="s">
        <v>547</v>
      </c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</row>
    <row r="3" spans="1:27" s="8" customFormat="1" x14ac:dyDescent="0.2">
      <c r="B3" s="21"/>
      <c r="C3" s="21"/>
      <c r="D3" s="21"/>
      <c r="E3" s="11"/>
      <c r="F3" s="11"/>
      <c r="H3" s="93" t="s">
        <v>236</v>
      </c>
      <c r="I3" s="93"/>
      <c r="J3" s="93"/>
      <c r="N3" s="9"/>
      <c r="O3" s="9"/>
      <c r="P3" s="9"/>
      <c r="Q3" s="9"/>
      <c r="R3" s="9"/>
      <c r="S3" s="9"/>
      <c r="T3" s="41"/>
      <c r="V3" s="9"/>
      <c r="W3" s="9"/>
      <c r="X3" s="9"/>
      <c r="Y3" s="9"/>
      <c r="Z3" s="9"/>
      <c r="AA3" s="9"/>
    </row>
    <row r="4" spans="1:27" s="8" customFormat="1" x14ac:dyDescent="0.2">
      <c r="B4" s="21"/>
      <c r="C4" s="21"/>
      <c r="D4" s="21"/>
      <c r="E4" s="11"/>
      <c r="F4" s="11"/>
      <c r="G4" s="12" t="s">
        <v>232</v>
      </c>
      <c r="H4" s="14">
        <v>1</v>
      </c>
      <c r="I4" s="14">
        <v>3</v>
      </c>
      <c r="J4" s="14">
        <v>5</v>
      </c>
      <c r="K4" s="14">
        <v>7</v>
      </c>
      <c r="L4" s="14">
        <v>9</v>
      </c>
      <c r="M4" s="14">
        <v>11</v>
      </c>
      <c r="N4" s="14">
        <v>13</v>
      </c>
      <c r="R4" s="9"/>
      <c r="S4" s="9"/>
      <c r="T4" s="41"/>
      <c r="V4" s="9"/>
      <c r="W4" s="9"/>
      <c r="X4" s="9"/>
      <c r="Y4" s="9"/>
      <c r="Z4" s="9"/>
    </row>
    <row r="5" spans="1:27" s="8" customFormat="1" x14ac:dyDescent="0.2">
      <c r="B5" s="21"/>
      <c r="C5" s="21"/>
      <c r="D5" s="21"/>
      <c r="E5" s="11"/>
      <c r="F5" s="11"/>
      <c r="G5" s="12" t="s">
        <v>233</v>
      </c>
      <c r="H5" s="13" t="s">
        <v>145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  <c r="N5" s="13" t="s">
        <v>145</v>
      </c>
      <c r="R5" s="9"/>
      <c r="S5" s="9"/>
      <c r="T5" s="41"/>
      <c r="V5" s="9"/>
      <c r="W5" s="9"/>
      <c r="X5" s="9"/>
      <c r="Y5" s="9"/>
      <c r="Z5" s="9"/>
    </row>
    <row r="6" spans="1:27" s="8" customFormat="1" x14ac:dyDescent="0.2">
      <c r="A6" s="21" t="s">
        <v>194</v>
      </c>
      <c r="B6" s="21" t="s">
        <v>194</v>
      </c>
      <c r="C6" s="21" t="s">
        <v>194</v>
      </c>
      <c r="D6" s="21" t="s">
        <v>194</v>
      </c>
      <c r="E6" s="11" t="s">
        <v>230</v>
      </c>
      <c r="F6" s="11" t="s">
        <v>231</v>
      </c>
      <c r="G6" s="12" t="s">
        <v>234</v>
      </c>
      <c r="H6" s="13"/>
      <c r="I6" s="13"/>
      <c r="J6" s="13"/>
      <c r="K6" s="13"/>
      <c r="L6" s="13"/>
      <c r="M6" s="13"/>
      <c r="N6" s="13"/>
      <c r="R6" s="9"/>
      <c r="S6" s="9"/>
      <c r="T6" s="41"/>
      <c r="V6" s="9"/>
      <c r="W6" s="9"/>
      <c r="X6" s="9"/>
      <c r="Y6" s="9"/>
      <c r="Z6" s="9"/>
    </row>
    <row r="7" spans="1:27" s="8" customFormat="1" x14ac:dyDescent="0.2">
      <c r="B7" s="21">
        <v>0</v>
      </c>
      <c r="C7" s="21">
        <v>0</v>
      </c>
      <c r="D7" s="21">
        <v>0</v>
      </c>
      <c r="E7" s="11">
        <v>1</v>
      </c>
      <c r="F7" s="11"/>
      <c r="G7" s="17" t="s">
        <v>485</v>
      </c>
      <c r="H7" s="188">
        <v>0.24097222222222223</v>
      </c>
      <c r="I7" s="188"/>
      <c r="J7" s="188"/>
      <c r="K7" s="188"/>
      <c r="L7" s="188">
        <v>0.59375</v>
      </c>
      <c r="M7" s="188"/>
      <c r="N7" s="188"/>
      <c r="R7" s="9"/>
      <c r="S7" s="9"/>
      <c r="T7" s="41"/>
      <c r="V7" s="9"/>
      <c r="W7" s="9"/>
      <c r="X7" s="9"/>
      <c r="Y7" s="9"/>
      <c r="Z7" s="9"/>
    </row>
    <row r="8" spans="1:27" s="8" customFormat="1" x14ac:dyDescent="0.2">
      <c r="B8" s="23" t="s">
        <v>198</v>
      </c>
      <c r="C8" s="21">
        <v>1</v>
      </c>
      <c r="D8" s="21">
        <v>1</v>
      </c>
      <c r="E8" s="11">
        <v>2</v>
      </c>
      <c r="F8" s="11"/>
      <c r="G8" s="17" t="s">
        <v>322</v>
      </c>
      <c r="H8" s="120" t="s">
        <v>198</v>
      </c>
      <c r="I8" s="120"/>
      <c r="J8" s="120"/>
      <c r="K8" s="120"/>
      <c r="L8" s="120">
        <f>L7+"0:1"</f>
        <v>0.59444444444444444</v>
      </c>
      <c r="M8" s="120"/>
      <c r="N8" s="120"/>
      <c r="R8" s="9"/>
      <c r="S8" s="9"/>
      <c r="T8" s="41"/>
      <c r="V8" s="9"/>
      <c r="W8" s="9"/>
      <c r="X8" s="9"/>
      <c r="Y8" s="9"/>
      <c r="Z8" s="9"/>
    </row>
    <row r="9" spans="1:27" s="8" customFormat="1" x14ac:dyDescent="0.2">
      <c r="B9" s="23" t="s">
        <v>198</v>
      </c>
      <c r="C9" s="21">
        <v>2.5</v>
      </c>
      <c r="D9" s="21">
        <v>2.5</v>
      </c>
      <c r="E9" s="11">
        <v>3</v>
      </c>
      <c r="F9" s="11"/>
      <c r="G9" s="17" t="s">
        <v>484</v>
      </c>
      <c r="H9" s="120" t="s">
        <v>198</v>
      </c>
      <c r="I9" s="120"/>
      <c r="J9" s="191"/>
      <c r="K9" s="191"/>
      <c r="L9" s="120">
        <f>L8+"0:2"</f>
        <v>0.59583333333333333</v>
      </c>
      <c r="M9" s="191"/>
      <c r="N9" s="191"/>
      <c r="R9" s="9"/>
      <c r="S9" s="9"/>
      <c r="T9" s="41"/>
      <c r="V9" s="9"/>
      <c r="W9" s="9"/>
      <c r="X9" s="9"/>
      <c r="Y9" s="9"/>
      <c r="Z9" s="9"/>
    </row>
    <row r="10" spans="1:27" s="8" customFormat="1" x14ac:dyDescent="0.2">
      <c r="B10" s="21"/>
      <c r="C10" s="21"/>
      <c r="D10" s="21"/>
      <c r="E10" s="11"/>
      <c r="F10" s="11"/>
      <c r="G10" s="19" t="s">
        <v>161</v>
      </c>
      <c r="H10" s="192">
        <f>H7+"0:5"</f>
        <v>0.24444444444444444</v>
      </c>
      <c r="I10" s="192"/>
      <c r="J10" s="192"/>
      <c r="K10" s="192"/>
      <c r="L10" s="192">
        <f>L9+"0:2"</f>
        <v>0.59722222222222221</v>
      </c>
      <c r="M10" s="192"/>
      <c r="N10" s="192"/>
      <c r="R10" s="9"/>
      <c r="S10" s="9"/>
      <c r="T10" s="41"/>
      <c r="V10" s="9"/>
      <c r="W10" s="9"/>
      <c r="X10" s="9"/>
      <c r="Y10" s="9"/>
      <c r="Z10" s="9"/>
    </row>
    <row r="11" spans="1:27" s="8" customFormat="1" x14ac:dyDescent="0.2">
      <c r="B11" s="23">
        <v>2.2999999999999998</v>
      </c>
      <c r="C11" s="23">
        <v>3.3</v>
      </c>
      <c r="D11" s="23">
        <v>3.3</v>
      </c>
      <c r="E11" s="11">
        <v>4</v>
      </c>
      <c r="F11" s="21"/>
      <c r="G11" s="38" t="s">
        <v>161</v>
      </c>
      <c r="H11" s="189"/>
      <c r="I11" s="189">
        <v>0.25486111111111109</v>
      </c>
      <c r="J11" s="189"/>
      <c r="K11" s="189">
        <v>0.54999999999999993</v>
      </c>
      <c r="L11" s="189"/>
      <c r="M11" s="189">
        <v>0.61249999999999993</v>
      </c>
      <c r="N11" s="189">
        <v>0.71666666666666667</v>
      </c>
      <c r="R11" s="9"/>
      <c r="S11" s="9"/>
      <c r="T11" s="41"/>
      <c r="V11" s="9"/>
      <c r="W11" s="9"/>
      <c r="X11" s="9"/>
      <c r="Y11" s="9"/>
      <c r="Z11" s="9"/>
    </row>
    <row r="12" spans="1:27" s="8" customFormat="1" x14ac:dyDescent="0.2">
      <c r="B12" s="23"/>
      <c r="C12" s="23" t="s">
        <v>198</v>
      </c>
      <c r="D12" s="23">
        <v>3.8</v>
      </c>
      <c r="E12" s="11">
        <v>5</v>
      </c>
      <c r="F12" s="21"/>
      <c r="G12" s="17" t="s">
        <v>162</v>
      </c>
      <c r="H12" s="189"/>
      <c r="I12" s="120">
        <f>I11+"0:2"</f>
        <v>0.25624999999999998</v>
      </c>
      <c r="J12" s="120"/>
      <c r="K12" s="120">
        <f>K11+"0:2"</f>
        <v>0.55138888888888882</v>
      </c>
      <c r="L12" s="120"/>
      <c r="M12" s="120">
        <f>M11+"0:2"</f>
        <v>0.61388888888888882</v>
      </c>
      <c r="N12" s="120">
        <f>N11+"0:2"</f>
        <v>0.71805555555555556</v>
      </c>
      <c r="R12" s="9"/>
      <c r="S12" s="9"/>
      <c r="T12" s="41"/>
      <c r="V12" s="9"/>
      <c r="W12" s="9"/>
      <c r="X12" s="9"/>
      <c r="Y12" s="9"/>
      <c r="Z12" s="9"/>
    </row>
    <row r="13" spans="1:27" s="8" customFormat="1" x14ac:dyDescent="0.2">
      <c r="B13" s="23"/>
      <c r="C13" s="23">
        <v>4</v>
      </c>
      <c r="D13" s="23">
        <v>4.2</v>
      </c>
      <c r="E13" s="11">
        <v>6</v>
      </c>
      <c r="F13" s="21"/>
      <c r="G13" s="17" t="s">
        <v>482</v>
      </c>
      <c r="H13" s="120"/>
      <c r="I13" s="120">
        <f>I12+"0:1"</f>
        <v>0.25694444444444442</v>
      </c>
      <c r="J13" s="120"/>
      <c r="K13" s="120">
        <f>K12+"0:1"</f>
        <v>0.55208333333333326</v>
      </c>
      <c r="L13" s="120"/>
      <c r="M13" s="120">
        <f t="shared" ref="M13:N15" si="0">M12+"0:1"</f>
        <v>0.61458333333333326</v>
      </c>
      <c r="N13" s="120">
        <f t="shared" si="0"/>
        <v>0.71875</v>
      </c>
      <c r="R13" s="9"/>
      <c r="S13" s="9"/>
      <c r="T13" s="41"/>
      <c r="V13" s="9"/>
      <c r="W13" s="9"/>
      <c r="X13" s="9"/>
      <c r="Y13" s="9"/>
      <c r="Z13" s="9"/>
    </row>
    <row r="14" spans="1:27" s="8" customFormat="1" x14ac:dyDescent="0.2">
      <c r="B14" s="23"/>
      <c r="C14" s="23">
        <v>4.5</v>
      </c>
      <c r="D14" s="23">
        <v>4.7</v>
      </c>
      <c r="E14" s="11">
        <v>7</v>
      </c>
      <c r="F14" s="21"/>
      <c r="G14" s="17" t="s">
        <v>163</v>
      </c>
      <c r="H14" s="120"/>
      <c r="I14" s="120">
        <f>I13+"0:1"</f>
        <v>0.25763888888888886</v>
      </c>
      <c r="J14" s="120"/>
      <c r="K14" s="120">
        <f>K13+"0:1"</f>
        <v>0.5527777777777777</v>
      </c>
      <c r="L14" s="120"/>
      <c r="M14" s="120">
        <f t="shared" si="0"/>
        <v>0.6152777777777777</v>
      </c>
      <c r="N14" s="120">
        <f t="shared" si="0"/>
        <v>0.71944444444444444</v>
      </c>
      <c r="R14" s="9"/>
      <c r="S14" s="9"/>
      <c r="T14" s="41"/>
      <c r="V14" s="9"/>
      <c r="W14" s="9"/>
      <c r="X14" s="9"/>
      <c r="Y14" s="9"/>
      <c r="Z14" s="9"/>
    </row>
    <row r="15" spans="1:27" s="8" customFormat="1" x14ac:dyDescent="0.2">
      <c r="B15" s="23"/>
      <c r="C15" s="23">
        <v>5</v>
      </c>
      <c r="D15" s="23">
        <v>5.2</v>
      </c>
      <c r="E15" s="11">
        <v>8</v>
      </c>
      <c r="F15" s="21"/>
      <c r="G15" s="17" t="s">
        <v>483</v>
      </c>
      <c r="H15" s="120"/>
      <c r="I15" s="120">
        <f>I14+"0:1"</f>
        <v>0.2583333333333333</v>
      </c>
      <c r="J15" s="120"/>
      <c r="K15" s="120">
        <f>K14+"0:1"</f>
        <v>0.55347222222222214</v>
      </c>
      <c r="L15" s="120"/>
      <c r="M15" s="120">
        <f t="shared" si="0"/>
        <v>0.61597222222222214</v>
      </c>
      <c r="N15" s="120">
        <f t="shared" si="0"/>
        <v>0.72013888888888888</v>
      </c>
      <c r="R15" s="9"/>
      <c r="S15" s="9"/>
      <c r="T15" s="41"/>
      <c r="V15" s="9"/>
      <c r="W15" s="9"/>
      <c r="X15" s="9"/>
      <c r="Y15" s="9"/>
      <c r="Z15" s="9"/>
    </row>
    <row r="16" spans="1:27" s="8" customFormat="1" x14ac:dyDescent="0.2">
      <c r="B16" s="23"/>
      <c r="C16" s="23">
        <v>8.1000000000000014</v>
      </c>
      <c r="D16" s="23">
        <v>8.3000000000000007</v>
      </c>
      <c r="E16" s="11">
        <v>9</v>
      </c>
      <c r="F16" s="21"/>
      <c r="G16" s="17" t="s">
        <v>166</v>
      </c>
      <c r="H16" s="120"/>
      <c r="I16" s="120">
        <f>I15+"0:5"</f>
        <v>0.26180555555555551</v>
      </c>
      <c r="J16" s="120"/>
      <c r="K16" s="120">
        <f>K15+"0:5"</f>
        <v>0.55694444444444435</v>
      </c>
      <c r="L16" s="120"/>
      <c r="M16" s="120">
        <f>M15+"0:5"</f>
        <v>0.61944444444444435</v>
      </c>
      <c r="N16" s="120">
        <f>N15+"0:5"</f>
        <v>0.72361111111111109</v>
      </c>
      <c r="R16" s="9"/>
      <c r="S16" s="9"/>
      <c r="T16" s="41"/>
      <c r="V16" s="9"/>
      <c r="W16" s="9"/>
      <c r="X16" s="9"/>
      <c r="Y16" s="9"/>
      <c r="Z16" s="9"/>
    </row>
    <row r="17" spans="1:27" s="8" customFormat="1" x14ac:dyDescent="0.2">
      <c r="B17" s="23"/>
      <c r="C17" s="23">
        <v>8.6000000000000014</v>
      </c>
      <c r="D17" s="23">
        <v>8.8000000000000007</v>
      </c>
      <c r="E17" s="11">
        <v>10</v>
      </c>
      <c r="F17" s="21"/>
      <c r="G17" s="17" t="s">
        <v>165</v>
      </c>
      <c r="H17" s="120"/>
      <c r="I17" s="120">
        <f>I16+"0:1"</f>
        <v>0.26249999999999996</v>
      </c>
      <c r="J17" s="120"/>
      <c r="K17" s="120">
        <f>K16+"0:1"</f>
        <v>0.5576388888888888</v>
      </c>
      <c r="L17" s="120"/>
      <c r="M17" s="120">
        <f>M16+"0:1"</f>
        <v>0.6201388888888888</v>
      </c>
      <c r="N17" s="120">
        <f>N16+"0:1"</f>
        <v>0.72430555555555554</v>
      </c>
      <c r="R17" s="9"/>
      <c r="S17" s="9"/>
      <c r="T17" s="41"/>
      <c r="V17" s="9"/>
      <c r="W17" s="9"/>
      <c r="X17" s="9"/>
      <c r="Y17" s="9"/>
      <c r="Z17" s="9"/>
    </row>
    <row r="18" spans="1:27" s="8" customFormat="1" x14ac:dyDescent="0.2">
      <c r="B18" s="23"/>
      <c r="C18" s="23">
        <v>10.5</v>
      </c>
      <c r="D18" s="23">
        <v>10.7</v>
      </c>
      <c r="E18" s="11">
        <v>11</v>
      </c>
      <c r="F18" s="21"/>
      <c r="G18" s="17" t="s">
        <v>164</v>
      </c>
      <c r="H18" s="120"/>
      <c r="I18" s="120" t="s">
        <v>279</v>
      </c>
      <c r="J18" s="120"/>
      <c r="K18" s="120" t="s">
        <v>279</v>
      </c>
      <c r="L18" s="120"/>
      <c r="M18" s="120" t="s">
        <v>279</v>
      </c>
      <c r="N18" s="120" t="s">
        <v>279</v>
      </c>
      <c r="R18" s="9"/>
      <c r="S18" s="9"/>
      <c r="T18" s="41"/>
      <c r="V18" s="9"/>
      <c r="W18" s="9"/>
      <c r="X18" s="9"/>
      <c r="Y18" s="9"/>
      <c r="Z18" s="9"/>
    </row>
    <row r="19" spans="1:27" s="8" customFormat="1" x14ac:dyDescent="0.2">
      <c r="B19" s="23"/>
      <c r="C19" s="23">
        <v>11.000000000000002</v>
      </c>
      <c r="D19" s="23">
        <v>11.200000000000001</v>
      </c>
      <c r="E19" s="11">
        <v>12</v>
      </c>
      <c r="F19" s="21"/>
      <c r="G19" s="26" t="s">
        <v>549</v>
      </c>
      <c r="H19" s="120"/>
      <c r="I19" s="120">
        <f>I17+"0:4"</f>
        <v>0.26527777777777772</v>
      </c>
      <c r="J19" s="120"/>
      <c r="K19" s="120">
        <f>K17+"0:4"</f>
        <v>0.56041666666666656</v>
      </c>
      <c r="L19" s="120"/>
      <c r="M19" s="120">
        <f>M17+"0:4"</f>
        <v>0.62291666666666656</v>
      </c>
      <c r="N19" s="120">
        <f>N17+"0:4"</f>
        <v>0.7270833333333333</v>
      </c>
      <c r="R19" s="9"/>
      <c r="S19" s="9"/>
      <c r="T19" s="41"/>
      <c r="V19" s="9"/>
      <c r="W19" s="9"/>
      <c r="X19" s="9"/>
      <c r="Y19" s="9"/>
      <c r="Z19" s="9"/>
    </row>
    <row r="20" spans="1:27" s="8" customFormat="1" x14ac:dyDescent="0.2">
      <c r="B20" s="23"/>
      <c r="C20" s="23">
        <v>11.5</v>
      </c>
      <c r="D20" s="23">
        <v>11.7</v>
      </c>
      <c r="E20" s="11">
        <v>13</v>
      </c>
      <c r="F20" s="21"/>
      <c r="G20" s="17" t="s">
        <v>164</v>
      </c>
      <c r="H20" s="120"/>
      <c r="I20" s="120">
        <f t="shared" ref="I20:K21" si="1">I19+"0:1"</f>
        <v>0.26597222222222217</v>
      </c>
      <c r="J20" s="120"/>
      <c r="K20" s="120">
        <f t="shared" si="1"/>
        <v>0.56111111111111101</v>
      </c>
      <c r="L20" s="120"/>
      <c r="M20" s="120">
        <f>M19+"0:1"</f>
        <v>0.62361111111111101</v>
      </c>
      <c r="N20" s="120">
        <f>N19+"0:1"</f>
        <v>0.72777777777777775</v>
      </c>
      <c r="R20" s="9"/>
      <c r="S20" s="9"/>
      <c r="T20" s="41"/>
      <c r="V20" s="9"/>
      <c r="W20" s="9"/>
      <c r="X20" s="9"/>
      <c r="Y20" s="9"/>
      <c r="Z20" s="9"/>
    </row>
    <row r="21" spans="1:27" s="8" customFormat="1" x14ac:dyDescent="0.2">
      <c r="B21" s="23"/>
      <c r="C21" s="23">
        <v>12.500000000000002</v>
      </c>
      <c r="D21" s="23">
        <v>12.700000000000001</v>
      </c>
      <c r="E21" s="11">
        <v>14</v>
      </c>
      <c r="F21" s="21"/>
      <c r="G21" s="17" t="s">
        <v>406</v>
      </c>
      <c r="H21" s="120"/>
      <c r="I21" s="120">
        <f t="shared" si="1"/>
        <v>0.26666666666666661</v>
      </c>
      <c r="J21" s="120"/>
      <c r="K21" s="120">
        <f t="shared" si="1"/>
        <v>0.56180555555555545</v>
      </c>
      <c r="L21" s="120"/>
      <c r="M21" s="120">
        <f>M20+"0:1"</f>
        <v>0.62430555555555545</v>
      </c>
      <c r="N21" s="120">
        <f>N20+"0:1"</f>
        <v>0.72847222222222219</v>
      </c>
      <c r="R21" s="9"/>
      <c r="S21" s="9"/>
      <c r="T21" s="41"/>
      <c r="V21" s="9"/>
      <c r="W21" s="9"/>
      <c r="X21" s="9"/>
      <c r="Y21" s="9"/>
      <c r="Z21" s="9"/>
    </row>
    <row r="22" spans="1:27" s="8" customFormat="1" x14ac:dyDescent="0.2">
      <c r="B22" s="23"/>
      <c r="C22" s="23">
        <v>14.5</v>
      </c>
      <c r="D22" s="23">
        <v>14.7</v>
      </c>
      <c r="E22" s="11">
        <v>15</v>
      </c>
      <c r="F22" s="21"/>
      <c r="G22" s="17" t="s">
        <v>205</v>
      </c>
      <c r="H22" s="120"/>
      <c r="I22" s="120">
        <f t="shared" ref="I22:K23" si="2">I21+"0:3"</f>
        <v>0.26874999999999993</v>
      </c>
      <c r="J22" s="120"/>
      <c r="K22" s="120">
        <f t="shared" si="2"/>
        <v>0.56388888888888877</v>
      </c>
      <c r="L22" s="120"/>
      <c r="M22" s="120">
        <f>M21+"0:3"</f>
        <v>0.62638888888888877</v>
      </c>
      <c r="N22" s="120">
        <f>N21+"0:3"</f>
        <v>0.73055555555555551</v>
      </c>
      <c r="R22" s="9"/>
      <c r="S22" s="9"/>
      <c r="T22" s="41"/>
      <c r="V22" s="9"/>
      <c r="W22" s="9"/>
      <c r="X22" s="9"/>
      <c r="Y22" s="9"/>
      <c r="Z22" s="9"/>
    </row>
    <row r="23" spans="1:27" s="8" customFormat="1" x14ac:dyDescent="0.2">
      <c r="B23" s="21"/>
      <c r="C23" s="23">
        <v>16.5</v>
      </c>
      <c r="D23" s="23">
        <v>16.7</v>
      </c>
      <c r="E23" s="11">
        <v>16</v>
      </c>
      <c r="F23" s="21"/>
      <c r="G23" s="17" t="s">
        <v>406</v>
      </c>
      <c r="H23" s="120"/>
      <c r="I23" s="120">
        <f t="shared" si="2"/>
        <v>0.27083333333333326</v>
      </c>
      <c r="J23" s="120"/>
      <c r="K23" s="120">
        <f>K22+"0:3"</f>
        <v>0.5659722222222221</v>
      </c>
      <c r="L23" s="120"/>
      <c r="M23" s="120">
        <f>M22+"0:3"</f>
        <v>0.6284722222222221</v>
      </c>
      <c r="N23" s="120">
        <f>N22+"0:3"</f>
        <v>0.73263888888888884</v>
      </c>
      <c r="R23" s="9"/>
      <c r="S23" s="9"/>
      <c r="T23" s="41"/>
      <c r="V23" s="9"/>
      <c r="W23" s="9"/>
      <c r="X23" s="9"/>
      <c r="Y23" s="9"/>
      <c r="Z23" s="9"/>
    </row>
    <row r="24" spans="1:27" s="8" customFormat="1" x14ac:dyDescent="0.2">
      <c r="B24" s="21"/>
      <c r="C24" s="23">
        <v>19.5</v>
      </c>
      <c r="D24" s="23">
        <v>19.7</v>
      </c>
      <c r="E24" s="11">
        <v>17</v>
      </c>
      <c r="F24" s="21"/>
      <c r="G24" s="17" t="s">
        <v>206</v>
      </c>
      <c r="H24" s="120"/>
      <c r="I24" s="120">
        <f>I23+"0:4"</f>
        <v>0.27361111111111103</v>
      </c>
      <c r="J24" s="120"/>
      <c r="K24" s="120">
        <f>K23+"0:4"</f>
        <v>0.56874999999999987</v>
      </c>
      <c r="L24" s="120"/>
      <c r="M24" s="120">
        <f>M23+"0:4"</f>
        <v>0.63124999999999987</v>
      </c>
      <c r="N24" s="120">
        <f>N23+"0:4"</f>
        <v>0.73541666666666661</v>
      </c>
      <c r="R24" s="9"/>
      <c r="S24" s="9"/>
      <c r="T24" s="41"/>
      <c r="V24" s="9"/>
      <c r="W24" s="9"/>
      <c r="X24" s="9"/>
      <c r="Y24" s="9"/>
      <c r="Z24" s="9"/>
    </row>
    <row r="25" spans="1:27" s="8" customFormat="1" x14ac:dyDescent="0.2">
      <c r="B25" s="21"/>
      <c r="C25" s="23">
        <v>22</v>
      </c>
      <c r="D25" s="23">
        <v>22.2</v>
      </c>
      <c r="E25" s="11">
        <v>18</v>
      </c>
      <c r="F25" s="21"/>
      <c r="G25" s="17" t="s">
        <v>207</v>
      </c>
      <c r="H25" s="120"/>
      <c r="I25" s="120">
        <f>I24+"0:3"</f>
        <v>0.27569444444444435</v>
      </c>
      <c r="J25" s="120"/>
      <c r="K25" s="120">
        <f>K24+"0:3"</f>
        <v>0.57083333333333319</v>
      </c>
      <c r="L25" s="120"/>
      <c r="M25" s="120">
        <f>M24+"0:3"</f>
        <v>0.63333333333333319</v>
      </c>
      <c r="N25" s="120">
        <f>N24+"0:3"</f>
        <v>0.73749999999999993</v>
      </c>
      <c r="R25" s="9"/>
      <c r="S25" s="9"/>
      <c r="T25" s="41"/>
      <c r="V25" s="9"/>
      <c r="W25" s="9"/>
      <c r="X25" s="9"/>
      <c r="Y25" s="9"/>
      <c r="Z25" s="9"/>
    </row>
    <row r="26" spans="1:27" s="8" customFormat="1" x14ac:dyDescent="0.2">
      <c r="B26" s="21"/>
      <c r="C26" s="23">
        <v>23.6</v>
      </c>
      <c r="D26" s="23">
        <v>23.8</v>
      </c>
      <c r="E26" s="11">
        <v>19</v>
      </c>
      <c r="F26" s="21"/>
      <c r="G26" s="17" t="s">
        <v>208</v>
      </c>
      <c r="H26" s="120"/>
      <c r="I26" s="120">
        <f>I25+"0:2"</f>
        <v>0.27708333333333324</v>
      </c>
      <c r="J26" s="120"/>
      <c r="K26" s="120">
        <f>K25+"0:2"</f>
        <v>0.57222222222222208</v>
      </c>
      <c r="L26" s="120"/>
      <c r="M26" s="120">
        <f>M25+"0:2"</f>
        <v>0.63472222222222208</v>
      </c>
      <c r="N26" s="120">
        <f>N25+"0:2"</f>
        <v>0.73888888888888882</v>
      </c>
      <c r="R26" s="9"/>
      <c r="S26" s="9"/>
      <c r="T26" s="41"/>
      <c r="V26" s="9"/>
      <c r="W26" s="9"/>
      <c r="X26" s="9"/>
      <c r="Y26" s="9"/>
      <c r="Z26" s="9"/>
    </row>
    <row r="27" spans="1:27" s="8" customFormat="1" x14ac:dyDescent="0.2">
      <c r="A27" s="23">
        <v>0</v>
      </c>
      <c r="B27" s="21"/>
      <c r="C27" s="23">
        <v>26.5</v>
      </c>
      <c r="D27" s="23">
        <v>26.7</v>
      </c>
      <c r="E27" s="11">
        <v>20</v>
      </c>
      <c r="F27" s="21"/>
      <c r="G27" s="17" t="s">
        <v>179</v>
      </c>
      <c r="H27" s="120"/>
      <c r="I27" s="120">
        <f>I26+"0:5"</f>
        <v>0.28055555555555545</v>
      </c>
      <c r="J27" s="120"/>
      <c r="K27" s="120">
        <f>K26+"0:5"</f>
        <v>0.57569444444444429</v>
      </c>
      <c r="L27" s="120"/>
      <c r="M27" s="120">
        <f>M26+"0:5"</f>
        <v>0.63819444444444429</v>
      </c>
      <c r="N27" s="120">
        <f>N26+"0:3"</f>
        <v>0.74097222222222214</v>
      </c>
      <c r="R27" s="9"/>
      <c r="S27" s="9"/>
      <c r="T27" s="41"/>
      <c r="V27" s="9"/>
      <c r="W27" s="9"/>
      <c r="X27" s="9"/>
      <c r="Y27" s="9"/>
      <c r="Z27" s="9"/>
    </row>
    <row r="28" spans="1:27" s="8" customFormat="1" x14ac:dyDescent="0.2">
      <c r="A28" s="23">
        <v>0.9</v>
      </c>
      <c r="B28" s="21"/>
      <c r="C28" s="23">
        <v>27.2</v>
      </c>
      <c r="D28" s="23">
        <v>27.4</v>
      </c>
      <c r="E28" s="11">
        <v>21</v>
      </c>
      <c r="F28" s="21"/>
      <c r="G28" s="17" t="s">
        <v>180</v>
      </c>
      <c r="H28" s="120"/>
      <c r="I28" s="120"/>
      <c r="J28" s="120">
        <v>0.55694444444444446</v>
      </c>
      <c r="K28" s="120">
        <f>K27+"0:2"</f>
        <v>0.57708333333333317</v>
      </c>
      <c r="L28" s="120"/>
      <c r="M28" s="120">
        <f>M27+"0:2"</f>
        <v>0.63958333333333317</v>
      </c>
      <c r="N28" s="120"/>
      <c r="R28" s="9"/>
      <c r="S28" s="9"/>
      <c r="T28" s="41"/>
      <c r="V28" s="9"/>
      <c r="W28" s="9"/>
      <c r="X28" s="9"/>
      <c r="Y28" s="9"/>
      <c r="Z28" s="9"/>
    </row>
    <row r="29" spans="1:27" s="8" customFormat="1" x14ac:dyDescent="0.2">
      <c r="A29" s="23" t="s">
        <v>198</v>
      </c>
      <c r="B29" s="21"/>
      <c r="C29" s="23">
        <v>28.6</v>
      </c>
      <c r="D29" s="23">
        <v>28.8</v>
      </c>
      <c r="E29" s="11">
        <v>22</v>
      </c>
      <c r="F29" s="21"/>
      <c r="G29" s="26" t="s">
        <v>90</v>
      </c>
      <c r="H29" s="120"/>
      <c r="I29" s="120"/>
      <c r="J29" s="120">
        <f>J28+"0:2"</f>
        <v>0.55833333333333335</v>
      </c>
      <c r="K29" s="120"/>
      <c r="L29" s="120"/>
      <c r="M29" s="120">
        <f>M28+"0:2"</f>
        <v>0.64097222222222205</v>
      </c>
      <c r="N29" s="120"/>
      <c r="R29" s="9"/>
      <c r="S29" s="9"/>
      <c r="T29" s="41"/>
      <c r="V29" s="9"/>
      <c r="W29" s="9"/>
      <c r="X29" s="9"/>
      <c r="Y29" s="9"/>
      <c r="Z29" s="9"/>
    </row>
    <row r="30" spans="1:27" s="8" customFormat="1" x14ac:dyDescent="0.2">
      <c r="A30" s="23">
        <v>3.9</v>
      </c>
      <c r="B30" s="21"/>
      <c r="C30" s="23">
        <v>31.599999999999998</v>
      </c>
      <c r="D30" s="23">
        <v>31.8</v>
      </c>
      <c r="E30" s="11">
        <v>23</v>
      </c>
      <c r="F30" s="21"/>
      <c r="G30" s="26" t="s">
        <v>209</v>
      </c>
      <c r="H30" s="120"/>
      <c r="I30" s="120"/>
      <c r="J30" s="120">
        <f>J29+"0:3"</f>
        <v>0.56041666666666667</v>
      </c>
      <c r="K30" s="120"/>
      <c r="L30" s="120"/>
      <c r="M30" s="120">
        <f>M29+"0:3"</f>
        <v>0.64305555555555538</v>
      </c>
      <c r="N30" s="120"/>
      <c r="R30" s="9"/>
      <c r="S30" s="9"/>
      <c r="T30" s="41"/>
      <c r="V30" s="9"/>
      <c r="W30" s="9"/>
      <c r="X30" s="9"/>
      <c r="Y30" s="9"/>
      <c r="Z30" s="9"/>
    </row>
    <row r="31" spans="1:27" s="8" customFormat="1" x14ac:dyDescent="0.2">
      <c r="B31" s="21"/>
      <c r="D31" s="21">
        <v>35.599999999999994</v>
      </c>
      <c r="E31" s="11">
        <v>24</v>
      </c>
      <c r="F31" s="11"/>
      <c r="G31" s="27" t="s">
        <v>91</v>
      </c>
      <c r="H31" s="192"/>
      <c r="I31" s="192"/>
      <c r="J31" s="192"/>
      <c r="K31" s="192"/>
      <c r="L31" s="192"/>
      <c r="M31" s="192"/>
      <c r="N31" s="192"/>
      <c r="R31" s="9"/>
      <c r="S31" s="9"/>
      <c r="T31" s="41"/>
      <c r="V31" s="9"/>
      <c r="W31" s="9"/>
      <c r="X31" s="9"/>
      <c r="Y31" s="9"/>
      <c r="Z31" s="9"/>
    </row>
    <row r="32" spans="1:27" s="8" customFormat="1" x14ac:dyDescent="0.2">
      <c r="B32" s="21"/>
      <c r="D32" s="21"/>
      <c r="E32" s="11"/>
      <c r="F32" s="11"/>
      <c r="G32" s="3"/>
      <c r="H32" s="124"/>
      <c r="I32" s="124"/>
      <c r="J32" s="124"/>
      <c r="K32" s="124"/>
      <c r="L32" s="124"/>
      <c r="M32" s="124"/>
      <c r="N32" s="124"/>
      <c r="O32" s="124"/>
      <c r="Q32" s="124"/>
      <c r="R32" s="9"/>
      <c r="S32" s="9"/>
      <c r="T32" s="41"/>
      <c r="V32" s="9"/>
      <c r="W32" s="9"/>
      <c r="X32" s="9"/>
      <c r="Y32" s="9"/>
      <c r="Z32" s="9"/>
      <c r="AA32" s="9"/>
    </row>
    <row r="33" spans="1:27" s="8" customFormat="1" x14ac:dyDescent="0.2">
      <c r="B33" s="21"/>
      <c r="D33" s="21"/>
      <c r="E33" s="11"/>
      <c r="F33" s="11"/>
      <c r="G33" s="3"/>
      <c r="H33" s="193" t="s">
        <v>236</v>
      </c>
      <c r="I33" s="193"/>
      <c r="J33" s="193"/>
      <c r="K33" s="194"/>
      <c r="L33" s="194"/>
      <c r="M33" s="194"/>
      <c r="N33" s="194"/>
      <c r="O33" s="124"/>
      <c r="P33" s="124"/>
      <c r="Q33" s="124"/>
      <c r="R33" s="124"/>
      <c r="S33" s="124"/>
      <c r="T33" s="124"/>
      <c r="U33" s="124"/>
      <c r="V33" s="124"/>
      <c r="W33" s="9"/>
      <c r="X33" s="9"/>
      <c r="Y33" s="9"/>
    </row>
    <row r="34" spans="1:27" s="8" customFormat="1" x14ac:dyDescent="0.2">
      <c r="B34" s="21"/>
      <c r="D34" s="21"/>
      <c r="E34" s="11"/>
      <c r="F34" s="11"/>
      <c r="G34" s="40" t="s">
        <v>237</v>
      </c>
      <c r="H34" s="124"/>
      <c r="I34" s="124"/>
      <c r="J34" s="124"/>
      <c r="K34" s="194"/>
      <c r="L34" s="194"/>
      <c r="M34" s="194"/>
      <c r="N34" s="194"/>
      <c r="O34" s="124"/>
      <c r="P34" s="124"/>
      <c r="Q34" s="124"/>
      <c r="R34" s="124"/>
      <c r="S34" s="124"/>
      <c r="T34" s="124"/>
      <c r="U34" s="124"/>
      <c r="V34" s="124"/>
      <c r="W34" s="9"/>
      <c r="X34" s="9"/>
      <c r="Y34" s="9"/>
      <c r="Z34" s="9"/>
    </row>
    <row r="35" spans="1:27" s="8" customFormat="1" x14ac:dyDescent="0.2">
      <c r="B35" s="21"/>
      <c r="D35" s="21"/>
      <c r="E35" s="11"/>
      <c r="F35" s="11"/>
      <c r="G35" s="12" t="s">
        <v>232</v>
      </c>
      <c r="H35" s="80">
        <v>2</v>
      </c>
      <c r="I35" s="80">
        <v>4</v>
      </c>
      <c r="J35" s="80">
        <v>6</v>
      </c>
      <c r="K35" s="80">
        <v>8</v>
      </c>
      <c r="L35" s="80">
        <v>10</v>
      </c>
      <c r="M35" s="80">
        <v>12</v>
      </c>
      <c r="N35" s="80">
        <v>14</v>
      </c>
      <c r="P35" s="124"/>
      <c r="Q35" s="124"/>
      <c r="R35" s="124"/>
      <c r="S35" s="124"/>
      <c r="T35" s="124"/>
      <c r="U35" s="124"/>
      <c r="V35" s="124"/>
      <c r="W35" s="9"/>
      <c r="X35" s="9"/>
      <c r="Y35" s="9"/>
      <c r="Z35" s="9"/>
      <c r="AA35" s="9"/>
    </row>
    <row r="36" spans="1:27" s="8" customFormat="1" x14ac:dyDescent="0.2">
      <c r="B36" s="21"/>
      <c r="D36" s="21"/>
      <c r="E36" s="11"/>
      <c r="F36" s="11"/>
      <c r="G36" s="12" t="s">
        <v>233</v>
      </c>
      <c r="H36" s="123" t="s">
        <v>145</v>
      </c>
      <c r="I36" s="123" t="s">
        <v>145</v>
      </c>
      <c r="J36" s="123" t="s">
        <v>145</v>
      </c>
      <c r="K36" s="123" t="s">
        <v>145</v>
      </c>
      <c r="L36" s="123" t="s">
        <v>145</v>
      </c>
      <c r="M36" s="123" t="s">
        <v>145</v>
      </c>
      <c r="N36" s="123" t="s">
        <v>145</v>
      </c>
      <c r="P36" s="124"/>
      <c r="Q36" s="124"/>
      <c r="R36" s="124"/>
      <c r="S36" s="124"/>
      <c r="T36" s="124"/>
      <c r="U36" s="124"/>
      <c r="V36" s="124"/>
      <c r="W36" s="9"/>
      <c r="X36" s="9"/>
      <c r="Y36" s="9"/>
      <c r="Z36" s="9"/>
      <c r="AA36" s="9"/>
    </row>
    <row r="37" spans="1:27" s="8" customFormat="1" x14ac:dyDescent="0.2">
      <c r="A37" s="21" t="s">
        <v>194</v>
      </c>
      <c r="B37" s="21" t="s">
        <v>194</v>
      </c>
      <c r="C37" s="21" t="s">
        <v>194</v>
      </c>
      <c r="D37" s="21" t="s">
        <v>194</v>
      </c>
      <c r="E37" s="11" t="s">
        <v>230</v>
      </c>
      <c r="F37" s="11" t="s">
        <v>231</v>
      </c>
      <c r="G37" s="12" t="s">
        <v>234</v>
      </c>
      <c r="H37" s="123"/>
      <c r="I37" s="123"/>
      <c r="J37" s="123"/>
      <c r="K37" s="123"/>
      <c r="L37" s="123"/>
      <c r="M37" s="123"/>
      <c r="N37" s="123"/>
      <c r="P37" s="124"/>
      <c r="Q37" s="124"/>
      <c r="R37" s="124"/>
      <c r="S37" s="124"/>
      <c r="T37" s="124"/>
      <c r="U37" s="124"/>
      <c r="V37" s="124"/>
      <c r="W37" s="9"/>
      <c r="X37" s="9"/>
      <c r="Y37" s="9"/>
      <c r="Z37" s="9"/>
      <c r="AA37" s="9"/>
    </row>
    <row r="38" spans="1:27" s="8" customFormat="1" x14ac:dyDescent="0.2">
      <c r="B38" s="21"/>
      <c r="C38" s="21"/>
      <c r="D38" s="21"/>
      <c r="E38" s="11">
        <v>24</v>
      </c>
      <c r="F38" s="11"/>
      <c r="G38" s="133" t="s">
        <v>91</v>
      </c>
      <c r="H38" s="195"/>
      <c r="I38" s="120">
        <v>0.26874999999999999</v>
      </c>
      <c r="J38" s="195"/>
      <c r="K38" s="195"/>
      <c r="L38" s="195"/>
      <c r="M38" s="195"/>
      <c r="N38" s="195"/>
      <c r="P38" s="124"/>
      <c r="Q38" s="124"/>
      <c r="R38" s="124"/>
      <c r="S38" s="124"/>
      <c r="T38" s="124"/>
      <c r="U38" s="124"/>
      <c r="V38" s="124"/>
      <c r="W38" s="9"/>
      <c r="X38" s="9"/>
      <c r="Y38" s="9"/>
      <c r="Z38" s="9"/>
      <c r="AA38" s="9"/>
    </row>
    <row r="39" spans="1:27" s="8" customFormat="1" x14ac:dyDescent="0.2">
      <c r="A39" s="23">
        <v>0</v>
      </c>
      <c r="B39" s="23"/>
      <c r="C39" s="23">
        <v>0</v>
      </c>
      <c r="D39" s="23">
        <v>0</v>
      </c>
      <c r="E39" s="11">
        <v>23</v>
      </c>
      <c r="F39" s="11"/>
      <c r="G39" s="26" t="s">
        <v>209</v>
      </c>
      <c r="H39" s="120"/>
      <c r="I39" s="120">
        <v>0.27430555555555552</v>
      </c>
      <c r="J39" s="120"/>
      <c r="K39" s="120"/>
      <c r="L39" s="120">
        <v>0.56111111111111112</v>
      </c>
      <c r="M39" s="120">
        <v>0.64444444444444449</v>
      </c>
      <c r="N39" s="120"/>
      <c r="P39" s="124"/>
      <c r="Q39" s="124"/>
      <c r="R39" s="124"/>
      <c r="S39" s="124"/>
      <c r="T39" s="124"/>
      <c r="U39" s="124"/>
      <c r="V39" s="124"/>
      <c r="W39" s="9"/>
      <c r="X39" s="9"/>
      <c r="Y39" s="9"/>
      <c r="Z39" s="9"/>
      <c r="AA39" s="9"/>
    </row>
    <row r="40" spans="1:27" s="8" customFormat="1" x14ac:dyDescent="0.2">
      <c r="A40" s="23">
        <v>3</v>
      </c>
      <c r="B40" s="23"/>
      <c r="C40" s="23">
        <v>3</v>
      </c>
      <c r="D40" s="23">
        <v>3</v>
      </c>
      <c r="E40" s="11">
        <v>22</v>
      </c>
      <c r="F40" s="11"/>
      <c r="G40" s="26" t="s">
        <v>90</v>
      </c>
      <c r="H40" s="120"/>
      <c r="I40" s="120">
        <f>I39+"0:4"</f>
        <v>0.27708333333333329</v>
      </c>
      <c r="J40" s="120"/>
      <c r="K40" s="120"/>
      <c r="L40" s="120">
        <f>L39+"0:4"</f>
        <v>0.56388888888888888</v>
      </c>
      <c r="M40" s="120">
        <f>M39+"0:4"</f>
        <v>0.64722222222222225</v>
      </c>
      <c r="N40" s="120"/>
      <c r="P40" s="124"/>
      <c r="Q40" s="124"/>
      <c r="R40" s="124"/>
      <c r="S40" s="124"/>
      <c r="T40" s="124"/>
      <c r="U40" s="124"/>
      <c r="V40" s="124"/>
      <c r="W40" s="9"/>
      <c r="X40" s="9"/>
      <c r="Y40" s="9"/>
      <c r="Z40" s="9"/>
      <c r="AA40" s="9"/>
    </row>
    <row r="41" spans="1:27" s="8" customFormat="1" x14ac:dyDescent="0.2">
      <c r="A41" s="8" t="s">
        <v>198</v>
      </c>
      <c r="B41" s="23"/>
      <c r="C41" s="23">
        <v>4.4000000000000004</v>
      </c>
      <c r="D41" s="23">
        <v>4.4000000000000004</v>
      </c>
      <c r="E41" s="11">
        <v>21</v>
      </c>
      <c r="F41" s="11"/>
      <c r="G41" s="17" t="s">
        <v>180</v>
      </c>
      <c r="H41" s="120"/>
      <c r="I41" s="120">
        <f>I40+"0:2"</f>
        <v>0.27847222222222218</v>
      </c>
      <c r="J41" s="120"/>
      <c r="K41" s="120">
        <v>0.5805555555555556</v>
      </c>
      <c r="L41" s="120" t="s">
        <v>198</v>
      </c>
      <c r="M41" s="120" t="s">
        <v>198</v>
      </c>
      <c r="N41" s="120"/>
      <c r="P41" s="124"/>
      <c r="Q41" s="124"/>
      <c r="R41" s="124"/>
      <c r="S41" s="124"/>
      <c r="T41" s="124"/>
      <c r="U41" s="124"/>
      <c r="V41" s="124"/>
      <c r="W41" s="9"/>
      <c r="X41" s="9"/>
      <c r="Y41" s="9"/>
      <c r="Z41" s="9"/>
      <c r="AA41" s="9"/>
    </row>
    <row r="42" spans="1:27" s="8" customFormat="1" x14ac:dyDescent="0.2">
      <c r="A42" s="23">
        <v>3.9</v>
      </c>
      <c r="B42" s="23"/>
      <c r="C42" s="23">
        <v>5.0999999999999996</v>
      </c>
      <c r="D42" s="23">
        <v>5.0999999999999996</v>
      </c>
      <c r="E42" s="11">
        <v>20</v>
      </c>
      <c r="F42" s="11"/>
      <c r="G42" s="17" t="s">
        <v>179</v>
      </c>
      <c r="H42" s="120">
        <v>0.20972222222222223</v>
      </c>
      <c r="I42" s="120">
        <f>I41+"0:2"</f>
        <v>0.27986111111111106</v>
      </c>
      <c r="J42" s="120"/>
      <c r="K42" s="120">
        <f>K41+"0:2"</f>
        <v>0.58194444444444449</v>
      </c>
      <c r="L42" s="120">
        <v>0.56527777777777777</v>
      </c>
      <c r="M42" s="120">
        <v>0.56527777777777777</v>
      </c>
      <c r="N42" s="120">
        <v>0.65277777777777779</v>
      </c>
      <c r="P42" s="124"/>
      <c r="Q42" s="124"/>
      <c r="R42" s="124"/>
      <c r="S42" s="124"/>
      <c r="T42" s="124"/>
      <c r="U42" s="124"/>
      <c r="V42" s="124"/>
      <c r="W42" s="9"/>
      <c r="X42" s="9"/>
      <c r="Y42" s="9"/>
      <c r="Z42" s="9"/>
      <c r="AA42" s="9"/>
    </row>
    <row r="43" spans="1:27" s="8" customFormat="1" x14ac:dyDescent="0.2">
      <c r="B43" s="23"/>
      <c r="C43" s="23">
        <v>8</v>
      </c>
      <c r="D43" s="23">
        <v>8</v>
      </c>
      <c r="E43" s="11">
        <v>19</v>
      </c>
      <c r="F43" s="11"/>
      <c r="G43" s="17" t="s">
        <v>208</v>
      </c>
      <c r="H43" s="120">
        <f>H42+"0:5"</f>
        <v>0.21319444444444444</v>
      </c>
      <c r="I43" s="120">
        <f>I42+"0:5"</f>
        <v>0.28333333333333327</v>
      </c>
      <c r="J43" s="120"/>
      <c r="K43" s="120">
        <f>K42+"0:5"</f>
        <v>0.5854166666666667</v>
      </c>
      <c r="L43" s="120"/>
      <c r="M43" s="120"/>
      <c r="N43" s="120">
        <f>N42+"0:5"</f>
        <v>0.65625</v>
      </c>
      <c r="P43" s="124"/>
      <c r="Q43" s="124"/>
      <c r="R43" s="124"/>
      <c r="S43" s="124"/>
      <c r="T43" s="124"/>
      <c r="U43" s="124"/>
      <c r="V43" s="124"/>
      <c r="W43" s="9"/>
      <c r="X43" s="9"/>
      <c r="Y43" s="9"/>
      <c r="Z43" s="9"/>
      <c r="AA43" s="9"/>
    </row>
    <row r="44" spans="1:27" s="8" customFormat="1" x14ac:dyDescent="0.2">
      <c r="B44" s="23"/>
      <c r="C44" s="23">
        <v>9.6</v>
      </c>
      <c r="D44" s="23">
        <v>9.6</v>
      </c>
      <c r="E44" s="11">
        <v>18</v>
      </c>
      <c r="F44" s="11"/>
      <c r="G44" s="17" t="s">
        <v>207</v>
      </c>
      <c r="H44" s="120">
        <f>H43+"0:2"</f>
        <v>0.21458333333333332</v>
      </c>
      <c r="I44" s="120">
        <f>I43+"0:2"</f>
        <v>0.28472222222222215</v>
      </c>
      <c r="J44" s="120"/>
      <c r="K44" s="120">
        <f>K43+"0:2"</f>
        <v>0.58680555555555558</v>
      </c>
      <c r="L44" s="120"/>
      <c r="M44" s="120"/>
      <c r="N44" s="120">
        <f>N43+"0:2"</f>
        <v>0.65763888888888888</v>
      </c>
      <c r="P44" s="124"/>
      <c r="Q44" s="124"/>
      <c r="R44" s="124"/>
      <c r="S44" s="124"/>
      <c r="T44" s="124"/>
      <c r="U44" s="124"/>
      <c r="V44" s="124"/>
      <c r="W44" s="9"/>
      <c r="X44" s="9"/>
      <c r="Y44" s="9"/>
      <c r="Z44" s="9"/>
      <c r="AA44" s="9"/>
    </row>
    <row r="45" spans="1:27" s="8" customFormat="1" x14ac:dyDescent="0.2">
      <c r="B45" s="23"/>
      <c r="C45" s="23">
        <v>12.1</v>
      </c>
      <c r="D45" s="23">
        <v>12.1</v>
      </c>
      <c r="E45" s="11">
        <v>17</v>
      </c>
      <c r="F45" s="11"/>
      <c r="G45" s="17" t="s">
        <v>206</v>
      </c>
      <c r="H45" s="120">
        <f>H44+"0:3"</f>
        <v>0.21666666666666665</v>
      </c>
      <c r="I45" s="120">
        <f>I44+"0:3"</f>
        <v>0.28680555555555548</v>
      </c>
      <c r="J45" s="120"/>
      <c r="K45" s="120">
        <f>K44+"0:3"</f>
        <v>0.58888888888888891</v>
      </c>
      <c r="L45" s="120"/>
      <c r="M45" s="120"/>
      <c r="N45" s="120">
        <f>N44+"0:3"</f>
        <v>0.65972222222222221</v>
      </c>
      <c r="P45" s="124"/>
      <c r="Q45" s="124"/>
      <c r="R45" s="124"/>
      <c r="S45" s="124"/>
      <c r="T45" s="124"/>
      <c r="U45" s="124"/>
      <c r="V45" s="124"/>
      <c r="W45" s="9"/>
      <c r="X45" s="9"/>
      <c r="Y45" s="9"/>
      <c r="Z45" s="9"/>
      <c r="AA45" s="9"/>
    </row>
    <row r="46" spans="1:27" s="8" customFormat="1" x14ac:dyDescent="0.2">
      <c r="B46" s="23"/>
      <c r="C46" s="23">
        <v>15.1</v>
      </c>
      <c r="D46" s="23">
        <v>15.1</v>
      </c>
      <c r="E46" s="11">
        <v>16</v>
      </c>
      <c r="F46" s="11"/>
      <c r="G46" s="17" t="s">
        <v>406</v>
      </c>
      <c r="H46" s="120">
        <f>H45+"0:4"</f>
        <v>0.21944444444444441</v>
      </c>
      <c r="I46" s="120">
        <f>I45+"0:4"</f>
        <v>0.28958333333333325</v>
      </c>
      <c r="J46" s="120"/>
      <c r="K46" s="120">
        <f>K45+"0:4"</f>
        <v>0.59166666666666667</v>
      </c>
      <c r="L46" s="120"/>
      <c r="M46" s="120"/>
      <c r="N46" s="120">
        <f>N45+"0:4"</f>
        <v>0.66249999999999998</v>
      </c>
      <c r="P46" s="124"/>
      <c r="Q46" s="124"/>
      <c r="R46" s="124"/>
      <c r="S46" s="124"/>
      <c r="T46" s="124"/>
      <c r="U46" s="124"/>
      <c r="V46" s="124"/>
      <c r="W46" s="9"/>
      <c r="X46" s="9"/>
      <c r="Y46" s="9"/>
      <c r="Z46" s="9"/>
      <c r="AA46" s="9"/>
    </row>
    <row r="47" spans="1:27" s="8" customFormat="1" x14ac:dyDescent="0.2">
      <c r="B47" s="21"/>
      <c r="C47" s="23">
        <v>17.100000000000001</v>
      </c>
      <c r="D47" s="23">
        <v>17.100000000000001</v>
      </c>
      <c r="E47" s="11">
        <v>15</v>
      </c>
      <c r="F47" s="11"/>
      <c r="G47" s="17" t="s">
        <v>205</v>
      </c>
      <c r="H47" s="120">
        <f>H46+"0:3"</f>
        <v>0.22152777777777774</v>
      </c>
      <c r="I47" s="120">
        <f>I46+"0:3"</f>
        <v>0.29166666666666657</v>
      </c>
      <c r="J47" s="120"/>
      <c r="K47" s="120">
        <f>K46+"0:3"</f>
        <v>0.59375</v>
      </c>
      <c r="L47" s="120"/>
      <c r="M47" s="120"/>
      <c r="N47" s="120">
        <f>N46+"0:3"</f>
        <v>0.6645833333333333</v>
      </c>
      <c r="P47" s="124"/>
      <c r="Q47" s="124"/>
      <c r="R47" s="124"/>
      <c r="S47" s="124"/>
      <c r="T47" s="124"/>
      <c r="U47" s="124"/>
      <c r="V47" s="124"/>
      <c r="W47" s="9"/>
      <c r="X47" s="9"/>
      <c r="Y47" s="9"/>
      <c r="Z47" s="9"/>
      <c r="AA47" s="9"/>
    </row>
    <row r="48" spans="1:27" s="8" customFormat="1" x14ac:dyDescent="0.2">
      <c r="B48" s="21"/>
      <c r="C48" s="23">
        <v>19.099999999999998</v>
      </c>
      <c r="D48" s="23">
        <v>19.099999999999998</v>
      </c>
      <c r="E48" s="11">
        <v>14</v>
      </c>
      <c r="F48" s="11"/>
      <c r="G48" s="17" t="s">
        <v>406</v>
      </c>
      <c r="H48" s="120">
        <f>H47+"0:3"</f>
        <v>0.22361111111111107</v>
      </c>
      <c r="I48" s="120">
        <f>I47+"0:3"</f>
        <v>0.2937499999999999</v>
      </c>
      <c r="J48" s="120"/>
      <c r="K48" s="120">
        <f>K47+"0:3"</f>
        <v>0.59583333333333333</v>
      </c>
      <c r="L48" s="120"/>
      <c r="M48" s="120"/>
      <c r="N48" s="120">
        <f>N47+"0:3"</f>
        <v>0.66666666666666663</v>
      </c>
      <c r="P48" s="124"/>
      <c r="Q48" s="124"/>
      <c r="R48" s="124"/>
      <c r="S48" s="124"/>
      <c r="T48" s="124"/>
      <c r="U48" s="124"/>
      <c r="V48" s="124"/>
      <c r="W48" s="9"/>
      <c r="X48" s="9"/>
      <c r="Y48" s="9"/>
      <c r="Z48" s="9"/>
      <c r="AA48" s="9"/>
    </row>
    <row r="49" spans="2:28" s="8" customFormat="1" x14ac:dyDescent="0.2">
      <c r="B49" s="21"/>
      <c r="C49" s="23">
        <v>20.6</v>
      </c>
      <c r="D49" s="23">
        <v>20.6</v>
      </c>
      <c r="E49" s="11">
        <v>13</v>
      </c>
      <c r="F49" s="11"/>
      <c r="G49" s="17" t="s">
        <v>164</v>
      </c>
      <c r="H49" s="120" t="s">
        <v>279</v>
      </c>
      <c r="I49" s="120" t="s">
        <v>279</v>
      </c>
      <c r="J49" s="120"/>
      <c r="K49" s="120" t="s">
        <v>279</v>
      </c>
      <c r="L49" s="120"/>
      <c r="M49" s="120"/>
      <c r="N49" s="120" t="s">
        <v>279</v>
      </c>
      <c r="P49" s="124"/>
      <c r="Q49" s="124"/>
      <c r="R49" s="124"/>
      <c r="S49" s="124"/>
      <c r="T49" s="124"/>
      <c r="U49" s="124"/>
      <c r="V49" s="124"/>
      <c r="W49" s="9"/>
      <c r="X49" s="9"/>
      <c r="Y49" s="9"/>
      <c r="Z49" s="9"/>
      <c r="AA49" s="9"/>
    </row>
    <row r="50" spans="2:28" s="8" customFormat="1" x14ac:dyDescent="0.2">
      <c r="B50" s="21"/>
      <c r="C50" s="23"/>
      <c r="D50" s="23"/>
      <c r="E50" s="11">
        <v>12</v>
      </c>
      <c r="F50" s="11"/>
      <c r="G50" s="26" t="s">
        <v>549</v>
      </c>
      <c r="H50" s="120">
        <f>H48+"0:3"</f>
        <v>0.22569444444444439</v>
      </c>
      <c r="I50" s="120">
        <f>I48+"0:3"</f>
        <v>0.29583333333333323</v>
      </c>
      <c r="J50" s="120"/>
      <c r="K50" s="120">
        <f>K48+"0:3"</f>
        <v>0.59791666666666665</v>
      </c>
      <c r="L50" s="120"/>
      <c r="M50" s="120"/>
      <c r="N50" s="120">
        <f>N48+"0:3"</f>
        <v>0.66874999999999996</v>
      </c>
      <c r="P50" s="124"/>
      <c r="Q50" s="124"/>
      <c r="R50" s="124"/>
      <c r="S50" s="124"/>
      <c r="T50" s="124"/>
      <c r="U50" s="124"/>
      <c r="V50" s="124"/>
      <c r="W50" s="9"/>
      <c r="X50" s="9"/>
      <c r="Y50" s="9"/>
      <c r="Z50" s="9"/>
      <c r="AA50" s="9"/>
    </row>
    <row r="51" spans="2:28" s="8" customFormat="1" x14ac:dyDescent="0.2">
      <c r="B51" s="21"/>
      <c r="C51" s="23"/>
      <c r="D51" s="23"/>
      <c r="E51" s="11">
        <v>11</v>
      </c>
      <c r="F51" s="11"/>
      <c r="G51" s="17" t="s">
        <v>164</v>
      </c>
      <c r="H51" s="120">
        <f>H50+"0:1"</f>
        <v>0.22638888888888883</v>
      </c>
      <c r="I51" s="120">
        <f>I50+"0:1"</f>
        <v>0.29652777777777767</v>
      </c>
      <c r="J51" s="120"/>
      <c r="K51" s="120">
        <f>K50+"0:1"</f>
        <v>0.59861111111111109</v>
      </c>
      <c r="L51" s="120"/>
      <c r="M51" s="120"/>
      <c r="N51" s="120">
        <f>N50+"0:1"</f>
        <v>0.6694444444444444</v>
      </c>
      <c r="P51" s="124"/>
      <c r="Q51" s="124"/>
      <c r="R51" s="124"/>
      <c r="S51" s="124"/>
      <c r="T51" s="124"/>
      <c r="U51" s="124"/>
      <c r="V51" s="124"/>
      <c r="W51" s="9"/>
      <c r="X51" s="9"/>
      <c r="Y51" s="9"/>
      <c r="Z51" s="9"/>
      <c r="AA51" s="9"/>
    </row>
    <row r="52" spans="2:28" s="8" customFormat="1" x14ac:dyDescent="0.2">
      <c r="B52" s="21"/>
      <c r="C52" s="23">
        <v>23</v>
      </c>
      <c r="D52" s="23">
        <v>23</v>
      </c>
      <c r="E52" s="11">
        <v>10</v>
      </c>
      <c r="F52" s="11"/>
      <c r="G52" s="17" t="s">
        <v>165</v>
      </c>
      <c r="H52" s="120">
        <f>H51+"0:3"</f>
        <v>0.22847222222222216</v>
      </c>
      <c r="I52" s="120">
        <f>I51+"0:3"</f>
        <v>0.29861111111111099</v>
      </c>
      <c r="J52" s="120"/>
      <c r="K52" s="120">
        <f>K51+"0:3"</f>
        <v>0.60069444444444442</v>
      </c>
      <c r="L52" s="120"/>
      <c r="M52" s="120"/>
      <c r="N52" s="120">
        <f>N51+"0:3"</f>
        <v>0.67152777777777772</v>
      </c>
      <c r="P52" s="124"/>
      <c r="Q52" s="124"/>
      <c r="R52" s="124"/>
      <c r="S52" s="124"/>
      <c r="T52" s="124"/>
      <c r="U52" s="124"/>
      <c r="V52" s="124"/>
      <c r="W52" s="9"/>
      <c r="X52" s="9"/>
      <c r="Y52" s="9"/>
      <c r="Z52" s="9"/>
      <c r="AA52" s="9"/>
    </row>
    <row r="53" spans="2:28" s="8" customFormat="1" x14ac:dyDescent="0.2">
      <c r="B53" s="21"/>
      <c r="C53" s="23">
        <v>23.5</v>
      </c>
      <c r="D53" s="23">
        <v>23.5</v>
      </c>
      <c r="E53" s="11">
        <v>9</v>
      </c>
      <c r="F53" s="11"/>
      <c r="G53" s="17" t="s">
        <v>166</v>
      </c>
      <c r="H53" s="120">
        <f>H52+"0:2"</f>
        <v>0.22986111111111104</v>
      </c>
      <c r="I53" s="120">
        <f>I52+"0:2"</f>
        <v>0.29999999999999988</v>
      </c>
      <c r="J53" s="120"/>
      <c r="K53" s="120">
        <f>K52+"0:2"</f>
        <v>0.6020833333333333</v>
      </c>
      <c r="L53" s="120"/>
      <c r="M53" s="120"/>
      <c r="N53" s="120">
        <f>N52+"0:2"</f>
        <v>0.67291666666666661</v>
      </c>
      <c r="P53" s="124"/>
      <c r="Q53" s="124"/>
      <c r="R53" s="124"/>
      <c r="S53" s="124"/>
      <c r="T53" s="124"/>
      <c r="U53" s="124"/>
      <c r="V53" s="124"/>
      <c r="W53" s="9"/>
      <c r="X53" s="9"/>
      <c r="Y53" s="9"/>
      <c r="Z53" s="9"/>
      <c r="AA53" s="9"/>
    </row>
    <row r="54" spans="2:28" s="8" customFormat="1" x14ac:dyDescent="0.2">
      <c r="B54" s="21"/>
      <c r="C54" s="23">
        <v>26.6</v>
      </c>
      <c r="D54" s="23">
        <v>26.6</v>
      </c>
      <c r="E54" s="11">
        <v>8</v>
      </c>
      <c r="F54" s="11"/>
      <c r="G54" s="17" t="s">
        <v>483</v>
      </c>
      <c r="H54" s="120">
        <f>H53+"0:5"</f>
        <v>0.23333333333333325</v>
      </c>
      <c r="I54" s="120">
        <f>I53+"0:5"</f>
        <v>0.30347222222222209</v>
      </c>
      <c r="J54" s="120"/>
      <c r="K54" s="120">
        <f>K53+"0:5"</f>
        <v>0.60555555555555551</v>
      </c>
      <c r="L54" s="120"/>
      <c r="M54" s="120"/>
      <c r="N54" s="120">
        <f>N53+"0:5"</f>
        <v>0.67638888888888882</v>
      </c>
      <c r="P54" s="124"/>
      <c r="Q54" s="124"/>
      <c r="R54" s="124"/>
      <c r="S54" s="124"/>
      <c r="T54" s="124"/>
      <c r="U54" s="124"/>
      <c r="V54" s="124"/>
      <c r="W54" s="9"/>
      <c r="X54" s="9"/>
      <c r="Y54" s="9"/>
      <c r="Z54" s="9"/>
      <c r="AA54" s="9"/>
    </row>
    <row r="55" spans="2:28" s="8" customFormat="1" x14ac:dyDescent="0.2">
      <c r="B55" s="21"/>
      <c r="C55" s="23">
        <v>27.1</v>
      </c>
      <c r="D55" s="23">
        <v>27.1</v>
      </c>
      <c r="E55" s="11">
        <v>7</v>
      </c>
      <c r="F55" s="11"/>
      <c r="G55" s="17" t="s">
        <v>163</v>
      </c>
      <c r="H55" s="120">
        <f>H54+"0:1"</f>
        <v>0.2340277777777777</v>
      </c>
      <c r="I55" s="120">
        <f>I54+"0:1"</f>
        <v>0.30416666666666653</v>
      </c>
      <c r="J55" s="120"/>
      <c r="K55" s="120">
        <f>K54+"0:1"</f>
        <v>0.60624999999999996</v>
      </c>
      <c r="L55" s="120"/>
      <c r="M55" s="120"/>
      <c r="N55" s="120">
        <f>N54+"0:1"</f>
        <v>0.67708333333333326</v>
      </c>
      <c r="P55" s="124"/>
      <c r="Q55" s="124"/>
      <c r="R55" s="124"/>
      <c r="S55" s="124"/>
      <c r="T55" s="124"/>
      <c r="U55" s="124"/>
      <c r="V55" s="124"/>
      <c r="W55" s="9"/>
      <c r="X55" s="9"/>
      <c r="Y55" s="9"/>
      <c r="Z55" s="9"/>
      <c r="AA55" s="9"/>
    </row>
    <row r="56" spans="2:28" s="8" customFormat="1" x14ac:dyDescent="0.2">
      <c r="B56" s="21"/>
      <c r="C56" s="23">
        <v>27.6</v>
      </c>
      <c r="D56" s="23">
        <v>27.6</v>
      </c>
      <c r="E56" s="11">
        <v>6</v>
      </c>
      <c r="F56" s="11"/>
      <c r="G56" s="17" t="s">
        <v>482</v>
      </c>
      <c r="H56" s="120">
        <f>H55+"0:1"</f>
        <v>0.23472222222222214</v>
      </c>
      <c r="I56" s="120">
        <f>I55+"0:1"</f>
        <v>0.30486111111111097</v>
      </c>
      <c r="J56" s="120"/>
      <c r="K56" s="120">
        <f>K55+"0:1"</f>
        <v>0.6069444444444444</v>
      </c>
      <c r="L56" s="120"/>
      <c r="M56" s="120"/>
      <c r="N56" s="120">
        <f>N55+"0:1"</f>
        <v>0.6777777777777777</v>
      </c>
      <c r="P56" s="124"/>
      <c r="Q56" s="124"/>
      <c r="R56" s="124"/>
      <c r="S56" s="124"/>
      <c r="T56" s="124"/>
      <c r="U56" s="124"/>
      <c r="V56" s="124"/>
      <c r="W56" s="9"/>
      <c r="X56" s="9"/>
      <c r="Y56" s="9"/>
      <c r="Z56" s="9"/>
      <c r="AA56" s="9"/>
    </row>
    <row r="57" spans="2:28" s="8" customFormat="1" x14ac:dyDescent="0.2">
      <c r="B57" s="23"/>
      <c r="C57" s="23" t="s">
        <v>198</v>
      </c>
      <c r="D57" s="23">
        <v>28</v>
      </c>
      <c r="E57" s="11">
        <v>5</v>
      </c>
      <c r="F57" s="11"/>
      <c r="G57" s="17" t="s">
        <v>162</v>
      </c>
      <c r="H57" s="191" t="s">
        <v>198</v>
      </c>
      <c r="I57" s="191" t="s">
        <v>198</v>
      </c>
      <c r="J57" s="191"/>
      <c r="K57" s="191" t="s">
        <v>198</v>
      </c>
      <c r="L57" s="191"/>
      <c r="M57" s="191"/>
      <c r="N57" s="191" t="s">
        <v>198</v>
      </c>
      <c r="P57" s="124"/>
      <c r="Q57" s="124"/>
      <c r="R57" s="124"/>
      <c r="S57" s="124"/>
      <c r="T57" s="124"/>
      <c r="U57" s="124"/>
      <c r="V57" s="124"/>
      <c r="W57" s="9"/>
      <c r="X57" s="9"/>
      <c r="Y57" s="9"/>
      <c r="Z57" s="9"/>
      <c r="AA57" s="9"/>
    </row>
    <row r="58" spans="2:28" s="8" customFormat="1" x14ac:dyDescent="0.2">
      <c r="B58" s="23">
        <v>0</v>
      </c>
      <c r="C58" s="23">
        <v>28.3</v>
      </c>
      <c r="D58" s="23">
        <v>28.5</v>
      </c>
      <c r="E58" s="11">
        <v>4</v>
      </c>
      <c r="F58" s="11"/>
      <c r="G58" s="19" t="s">
        <v>161</v>
      </c>
      <c r="H58" s="192">
        <f>H56+"0:2"</f>
        <v>0.23611111111111102</v>
      </c>
      <c r="I58" s="192">
        <f>I56+"0:2"</f>
        <v>0.30624999999999986</v>
      </c>
      <c r="J58" s="192"/>
      <c r="K58" s="192">
        <f>K56+"0:2"</f>
        <v>0.60833333333333328</v>
      </c>
      <c r="L58" s="192"/>
      <c r="M58" s="192"/>
      <c r="N58" s="192">
        <f>N56+"0:2"</f>
        <v>0.67916666666666659</v>
      </c>
      <c r="P58" s="124"/>
      <c r="Q58" s="124"/>
      <c r="R58" s="124"/>
      <c r="S58" s="124"/>
      <c r="T58" s="124"/>
      <c r="U58" s="124"/>
      <c r="V58" s="124"/>
      <c r="W58" s="9"/>
      <c r="X58" s="9"/>
      <c r="Y58" s="9"/>
      <c r="Z58" s="9"/>
      <c r="AA58" s="9"/>
    </row>
    <row r="59" spans="2:28" s="8" customFormat="1" x14ac:dyDescent="0.2">
      <c r="B59" s="23"/>
      <c r="C59" s="23"/>
      <c r="D59" s="23"/>
      <c r="E59" s="11"/>
      <c r="F59" s="11"/>
      <c r="G59" s="38" t="s">
        <v>161</v>
      </c>
      <c r="H59" s="190">
        <f>H58</f>
        <v>0.23611111111111102</v>
      </c>
      <c r="I59" s="189"/>
      <c r="J59" s="190">
        <v>0.58680555555555558</v>
      </c>
      <c r="K59" s="190"/>
      <c r="L59" s="190"/>
      <c r="M59" s="190"/>
      <c r="N59" s="190"/>
      <c r="P59" s="124"/>
      <c r="Q59" s="124"/>
      <c r="R59" s="124"/>
      <c r="S59" s="124"/>
      <c r="T59" s="124"/>
      <c r="U59" s="124"/>
      <c r="V59" s="124"/>
      <c r="W59" s="9"/>
      <c r="X59" s="9"/>
      <c r="Y59" s="9"/>
      <c r="Z59" s="9"/>
      <c r="AA59" s="9"/>
    </row>
    <row r="60" spans="2:28" s="8" customFormat="1" x14ac:dyDescent="0.2">
      <c r="B60" s="23" t="s">
        <v>198</v>
      </c>
      <c r="C60" s="23">
        <v>29.1</v>
      </c>
      <c r="D60" s="23">
        <v>29.3</v>
      </c>
      <c r="E60" s="11">
        <v>3</v>
      </c>
      <c r="F60" s="11"/>
      <c r="G60" s="17" t="s">
        <v>484</v>
      </c>
      <c r="H60" s="120">
        <f>H59+"0:2"</f>
        <v>0.23749999999999991</v>
      </c>
      <c r="I60" s="189"/>
      <c r="J60" s="191" t="s">
        <v>198</v>
      </c>
      <c r="K60" s="191"/>
      <c r="L60" s="191"/>
      <c r="M60" s="191"/>
      <c r="N60" s="191"/>
      <c r="P60" s="124"/>
      <c r="Q60" s="124"/>
      <c r="R60" s="124"/>
      <c r="S60" s="124"/>
      <c r="T60" s="124"/>
      <c r="U60" s="124"/>
      <c r="V60" s="124"/>
      <c r="W60" s="9"/>
      <c r="X60" s="9"/>
      <c r="Y60" s="9"/>
      <c r="Z60" s="9"/>
      <c r="AA60" s="9"/>
    </row>
    <row r="61" spans="2:28" s="8" customFormat="1" x14ac:dyDescent="0.2">
      <c r="B61" s="23" t="s">
        <v>198</v>
      </c>
      <c r="C61" s="23">
        <v>30.6</v>
      </c>
      <c r="D61" s="23">
        <v>30.8</v>
      </c>
      <c r="E61" s="11">
        <v>2</v>
      </c>
      <c r="F61" s="11"/>
      <c r="G61" s="17" t="s">
        <v>322</v>
      </c>
      <c r="H61" s="120">
        <f>H60+"0:2"</f>
        <v>0.23888888888888879</v>
      </c>
      <c r="I61" s="120"/>
      <c r="J61" s="191" t="s">
        <v>198</v>
      </c>
      <c r="K61" s="191"/>
      <c r="L61" s="191"/>
      <c r="M61" s="191"/>
      <c r="N61" s="191"/>
      <c r="P61" s="124"/>
      <c r="Q61" s="124"/>
      <c r="R61" s="124"/>
      <c r="S61" s="124"/>
      <c r="T61" s="124"/>
      <c r="U61" s="124"/>
      <c r="V61" s="124"/>
      <c r="W61" s="9"/>
      <c r="X61" s="9"/>
      <c r="Y61" s="9"/>
      <c r="Z61" s="9"/>
    </row>
    <row r="62" spans="2:28" s="8" customFormat="1" x14ac:dyDescent="0.2">
      <c r="B62" s="23">
        <v>2.2999999999999998</v>
      </c>
      <c r="C62" s="23">
        <v>31.6</v>
      </c>
      <c r="D62" s="23">
        <v>31.8</v>
      </c>
      <c r="E62" s="11">
        <v>1</v>
      </c>
      <c r="F62" s="11"/>
      <c r="G62" s="19" t="s">
        <v>485</v>
      </c>
      <c r="H62" s="192">
        <f>H61+"0:1"</f>
        <v>0.23958333333333323</v>
      </c>
      <c r="I62" s="192"/>
      <c r="J62" s="192">
        <f>J59+"0:5"</f>
        <v>0.59027777777777779</v>
      </c>
      <c r="K62" s="192"/>
      <c r="L62" s="192"/>
      <c r="M62" s="192"/>
      <c r="N62" s="192"/>
      <c r="P62" s="124"/>
      <c r="Q62" s="124"/>
      <c r="R62" s="124"/>
      <c r="S62" s="124"/>
      <c r="T62" s="124"/>
      <c r="U62" s="124"/>
      <c r="V62" s="124"/>
      <c r="W62" s="9"/>
      <c r="Z62" s="9"/>
      <c r="AA62" s="9"/>
    </row>
    <row r="63" spans="2:28" s="8" customFormat="1" x14ac:dyDescent="0.2">
      <c r="B63" s="21"/>
      <c r="C63" s="21"/>
      <c r="D63" s="21"/>
      <c r="E63" s="11"/>
      <c r="F63" s="11"/>
      <c r="H63" s="125"/>
      <c r="I63" s="125"/>
      <c r="J63" s="125"/>
      <c r="K63" s="125"/>
      <c r="L63" s="125"/>
      <c r="M63" s="125"/>
      <c r="N63" s="125"/>
      <c r="O63" s="124"/>
      <c r="P63" s="124"/>
      <c r="Q63" s="124"/>
      <c r="R63" s="124"/>
      <c r="S63" s="124"/>
      <c r="T63" s="124"/>
      <c r="U63" s="124"/>
      <c r="V63" s="124"/>
      <c r="W63" s="9"/>
      <c r="AA63" s="9"/>
      <c r="AB63" s="9"/>
    </row>
    <row r="64" spans="2:28" s="8" customFormat="1" x14ac:dyDescent="0.2">
      <c r="B64" s="21"/>
      <c r="C64" s="21"/>
      <c r="D64" s="21"/>
      <c r="E64" s="11"/>
      <c r="F64" s="11"/>
      <c r="G64" s="132"/>
      <c r="H64" s="125"/>
      <c r="I64" s="125"/>
      <c r="J64" s="125"/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AA64" s="9"/>
      <c r="AB64" s="9"/>
    </row>
    <row r="65" spans="2:28" s="8" customFormat="1" x14ac:dyDescent="0.2">
      <c r="B65" s="21"/>
      <c r="C65" s="21"/>
      <c r="D65" s="21"/>
      <c r="E65" s="11"/>
      <c r="F65" s="11"/>
      <c r="H65" s="125"/>
      <c r="I65" s="125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AA65" s="9"/>
      <c r="AB65" s="9"/>
    </row>
    <row r="66" spans="2:28" s="8" customFormat="1" x14ac:dyDescent="0.2">
      <c r="B66" s="21"/>
      <c r="C66" s="21"/>
      <c r="D66" s="21"/>
      <c r="E66" s="11"/>
      <c r="F66" s="11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AA66" s="9"/>
      <c r="AB66" s="9"/>
    </row>
    <row r="67" spans="2:28" s="8" customFormat="1" x14ac:dyDescent="0.2">
      <c r="B67" s="21"/>
      <c r="C67" s="21"/>
      <c r="D67" s="21"/>
      <c r="E67" s="11"/>
      <c r="F67" s="11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</row>
    <row r="68" spans="2:28" s="8" customFormat="1" x14ac:dyDescent="0.2">
      <c r="B68" s="21"/>
      <c r="C68" s="21"/>
      <c r="D68" s="21"/>
      <c r="E68" s="11"/>
      <c r="F68" s="11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2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40">
    <pageSetUpPr fitToPage="1"/>
  </sheetPr>
  <dimension ref="A1:W86"/>
  <sheetViews>
    <sheetView showGridLines="0" zoomScaleNormal="100" workbookViewId="0">
      <selection activeCell="J22" sqref="J22"/>
    </sheetView>
  </sheetViews>
  <sheetFormatPr defaultRowHeight="12" x14ac:dyDescent="0.2"/>
  <cols>
    <col min="1" max="2" width="4.7109375" style="8" customWidth="1"/>
    <col min="3" max="7" width="4.7109375" style="21" customWidth="1"/>
    <col min="8" max="9" width="5.140625" style="11" customWidth="1"/>
    <col min="10" max="10" width="35.5703125" style="8" customWidth="1"/>
    <col min="11" max="23" width="6.140625" style="9" customWidth="1"/>
    <col min="24" max="54" width="6.140625" style="8" customWidth="1"/>
    <col min="55" max="16384" width="9.140625" style="8"/>
  </cols>
  <sheetData>
    <row r="1" spans="3:23" x14ac:dyDescent="0.2">
      <c r="N1" s="7"/>
      <c r="Q1" s="132" t="s">
        <v>524</v>
      </c>
    </row>
    <row r="2" spans="3:23" s="137" customFormat="1" ht="26.25" customHeight="1" x14ac:dyDescent="0.25">
      <c r="C2" s="134"/>
      <c r="D2" s="134"/>
      <c r="E2" s="134"/>
      <c r="F2" s="134"/>
      <c r="G2" s="134"/>
      <c r="H2" s="135"/>
      <c r="I2" s="135"/>
      <c r="J2" s="67" t="s">
        <v>548</v>
      </c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</row>
    <row r="3" spans="3:23" x14ac:dyDescent="0.2">
      <c r="K3" s="39" t="s">
        <v>236</v>
      </c>
      <c r="U3" s="8"/>
      <c r="V3" s="8"/>
      <c r="W3" s="8"/>
    </row>
    <row r="4" spans="3:23" x14ac:dyDescent="0.2">
      <c r="C4" s="11"/>
      <c r="E4" s="11"/>
      <c r="J4" s="12" t="s">
        <v>232</v>
      </c>
      <c r="K4" s="14">
        <v>1</v>
      </c>
      <c r="L4" s="14">
        <v>3</v>
      </c>
      <c r="M4" s="14">
        <v>5</v>
      </c>
      <c r="N4" s="14">
        <v>7</v>
      </c>
      <c r="O4" s="14">
        <v>9</v>
      </c>
      <c r="P4" s="14">
        <v>11</v>
      </c>
      <c r="Q4" s="14">
        <v>13</v>
      </c>
    </row>
    <row r="5" spans="3:23" x14ac:dyDescent="0.2">
      <c r="C5" s="11"/>
      <c r="D5" s="11"/>
      <c r="E5" s="11"/>
      <c r="F5" s="11"/>
      <c r="G5" s="11"/>
      <c r="J5" s="12" t="s">
        <v>233</v>
      </c>
      <c r="K5" s="13" t="s">
        <v>145</v>
      </c>
      <c r="L5" s="13" t="s">
        <v>145</v>
      </c>
      <c r="M5" s="13" t="s">
        <v>145</v>
      </c>
      <c r="N5" s="13" t="s">
        <v>145</v>
      </c>
      <c r="O5" s="13" t="s">
        <v>145</v>
      </c>
      <c r="P5" s="13" t="s">
        <v>145</v>
      </c>
      <c r="Q5" s="13" t="s">
        <v>145</v>
      </c>
    </row>
    <row r="6" spans="3:23" x14ac:dyDescent="0.2">
      <c r="C6" s="21" t="s">
        <v>194</v>
      </c>
      <c r="D6" s="21" t="s">
        <v>194</v>
      </c>
      <c r="E6" s="21" t="s">
        <v>194</v>
      </c>
      <c r="F6" s="21" t="s">
        <v>194</v>
      </c>
      <c r="G6" s="21" t="s">
        <v>194</v>
      </c>
      <c r="H6" s="11" t="s">
        <v>230</v>
      </c>
      <c r="I6" s="11" t="s">
        <v>231</v>
      </c>
      <c r="J6" s="12" t="s">
        <v>234</v>
      </c>
      <c r="K6" s="13"/>
      <c r="L6" s="13"/>
      <c r="M6" s="13"/>
      <c r="N6" s="13"/>
      <c r="O6" s="13"/>
      <c r="P6" s="13"/>
      <c r="Q6" s="13"/>
    </row>
    <row r="7" spans="3:23" x14ac:dyDescent="0.2"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11">
        <v>1</v>
      </c>
      <c r="J7" s="25" t="s">
        <v>161</v>
      </c>
      <c r="K7" s="28"/>
      <c r="L7" s="28">
        <v>0.25138888888888888</v>
      </c>
      <c r="M7" s="28">
        <v>0.42222222222222222</v>
      </c>
      <c r="N7" s="28">
        <v>0.50555555555555554</v>
      </c>
      <c r="O7" s="28">
        <v>0.61597222222222225</v>
      </c>
      <c r="P7" s="28">
        <v>0.67499999999999993</v>
      </c>
      <c r="Q7" s="28">
        <v>0.7583333333333333</v>
      </c>
    </row>
    <row r="8" spans="3:23" x14ac:dyDescent="0.2">
      <c r="C8" s="21">
        <v>0.5</v>
      </c>
      <c r="D8" s="21">
        <v>0.5</v>
      </c>
      <c r="E8" s="21">
        <v>0.5</v>
      </c>
      <c r="F8" s="21">
        <v>0.5</v>
      </c>
      <c r="G8" s="21">
        <v>0.5</v>
      </c>
      <c r="H8" s="11">
        <v>2</v>
      </c>
      <c r="J8" s="26" t="s">
        <v>162</v>
      </c>
      <c r="K8" s="29"/>
      <c r="L8" s="29">
        <f t="shared" ref="L8:Q8" si="0">L7+"0:2"</f>
        <v>0.25277777777777777</v>
      </c>
      <c r="M8" s="29">
        <f t="shared" si="0"/>
        <v>0.4236111111111111</v>
      </c>
      <c r="N8" s="29">
        <f t="shared" si="0"/>
        <v>0.50694444444444442</v>
      </c>
      <c r="O8" s="29">
        <f t="shared" si="0"/>
        <v>0.61736111111111114</v>
      </c>
      <c r="P8" s="29">
        <f t="shared" si="0"/>
        <v>0.67638888888888882</v>
      </c>
      <c r="Q8" s="29">
        <f t="shared" si="0"/>
        <v>0.75972222222222219</v>
      </c>
    </row>
    <row r="9" spans="3:23" x14ac:dyDescent="0.2">
      <c r="C9" s="21">
        <v>0.9</v>
      </c>
      <c r="D9" s="21">
        <v>0.9</v>
      </c>
      <c r="E9" s="21">
        <v>0.9</v>
      </c>
      <c r="F9" s="21">
        <v>0.9</v>
      </c>
      <c r="G9" s="21">
        <v>0.9</v>
      </c>
      <c r="H9" s="11">
        <v>3</v>
      </c>
      <c r="J9" s="17" t="s">
        <v>482</v>
      </c>
      <c r="K9" s="29"/>
      <c r="L9" s="29">
        <f t="shared" ref="L9:Q10" si="1">L8+"0:1"</f>
        <v>0.25347222222222221</v>
      </c>
      <c r="M9" s="29">
        <f t="shared" si="1"/>
        <v>0.42430555555555555</v>
      </c>
      <c r="N9" s="29">
        <f t="shared" si="1"/>
        <v>0.50763888888888886</v>
      </c>
      <c r="O9" s="29">
        <f t="shared" si="1"/>
        <v>0.61805555555555558</v>
      </c>
      <c r="P9" s="29">
        <f t="shared" si="1"/>
        <v>0.67708333333333326</v>
      </c>
      <c r="Q9" s="29">
        <f t="shared" si="1"/>
        <v>0.76041666666666663</v>
      </c>
    </row>
    <row r="10" spans="3:23" x14ac:dyDescent="0.2">
      <c r="C10" s="23">
        <v>1.4</v>
      </c>
      <c r="D10" s="23">
        <v>1.4</v>
      </c>
      <c r="E10" s="23">
        <v>1.4</v>
      </c>
      <c r="F10" s="23">
        <v>1.4</v>
      </c>
      <c r="G10" s="23">
        <v>1.4</v>
      </c>
      <c r="H10" s="11">
        <v>4</v>
      </c>
      <c r="J10" s="26" t="s">
        <v>163</v>
      </c>
      <c r="K10" s="29"/>
      <c r="L10" s="29">
        <f t="shared" si="1"/>
        <v>0.25416666666666665</v>
      </c>
      <c r="M10" s="29">
        <f t="shared" si="1"/>
        <v>0.42499999999999999</v>
      </c>
      <c r="N10" s="29">
        <f t="shared" si="1"/>
        <v>0.5083333333333333</v>
      </c>
      <c r="O10" s="29">
        <f t="shared" si="1"/>
        <v>0.61875000000000002</v>
      </c>
      <c r="P10" s="29">
        <f t="shared" si="1"/>
        <v>0.6777777777777777</v>
      </c>
      <c r="Q10" s="29">
        <f t="shared" si="1"/>
        <v>0.76111111111111107</v>
      </c>
    </row>
    <row r="11" spans="3:23" x14ac:dyDescent="0.2">
      <c r="C11" s="23">
        <v>1.9</v>
      </c>
      <c r="D11" s="23">
        <v>1.9</v>
      </c>
      <c r="E11" s="23">
        <v>1.9</v>
      </c>
      <c r="F11" s="23">
        <v>1.9</v>
      </c>
      <c r="G11" s="23">
        <v>1.9</v>
      </c>
      <c r="H11" s="11">
        <v>5</v>
      </c>
      <c r="J11" s="26" t="s">
        <v>483</v>
      </c>
      <c r="K11" s="29"/>
      <c r="L11" s="29">
        <f t="shared" ref="L11:Q11" si="2">L10+"0:2"</f>
        <v>0.25555555555555554</v>
      </c>
      <c r="M11" s="29">
        <f t="shared" si="2"/>
        <v>0.42638888888888887</v>
      </c>
      <c r="N11" s="29">
        <f t="shared" si="2"/>
        <v>0.50972222222222219</v>
      </c>
      <c r="O11" s="29">
        <f t="shared" si="2"/>
        <v>0.62013888888888891</v>
      </c>
      <c r="P11" s="29">
        <f t="shared" si="2"/>
        <v>0.67916666666666659</v>
      </c>
      <c r="Q11" s="29">
        <f t="shared" si="2"/>
        <v>0.76249999999999996</v>
      </c>
    </row>
    <row r="12" spans="3:23" x14ac:dyDescent="0.2">
      <c r="C12" s="23">
        <v>5</v>
      </c>
      <c r="D12" s="23">
        <v>5</v>
      </c>
      <c r="E12" s="23">
        <v>5</v>
      </c>
      <c r="F12" s="23">
        <v>5</v>
      </c>
      <c r="G12" s="23">
        <v>5</v>
      </c>
      <c r="H12" s="11">
        <v>6</v>
      </c>
      <c r="J12" s="26" t="s">
        <v>166</v>
      </c>
      <c r="K12" s="29"/>
      <c r="L12" s="29">
        <f t="shared" ref="L12:Q12" si="3">L11+"0:4"</f>
        <v>0.2583333333333333</v>
      </c>
      <c r="M12" s="29">
        <f t="shared" si="3"/>
        <v>0.42916666666666664</v>
      </c>
      <c r="N12" s="29">
        <f t="shared" si="3"/>
        <v>0.51249999999999996</v>
      </c>
      <c r="O12" s="29">
        <f t="shared" si="3"/>
        <v>0.62291666666666667</v>
      </c>
      <c r="P12" s="29">
        <f t="shared" si="3"/>
        <v>0.68194444444444435</v>
      </c>
      <c r="Q12" s="29">
        <f t="shared" si="3"/>
        <v>0.76527777777777772</v>
      </c>
    </row>
    <row r="13" spans="3:23" x14ac:dyDescent="0.2">
      <c r="C13" s="23">
        <v>6.2</v>
      </c>
      <c r="D13" s="23">
        <v>6.2</v>
      </c>
      <c r="E13" s="23">
        <v>6.2</v>
      </c>
      <c r="F13" s="23" t="s">
        <v>198</v>
      </c>
      <c r="G13" s="23" t="s">
        <v>198</v>
      </c>
      <c r="H13" s="11">
        <v>7</v>
      </c>
      <c r="J13" s="26" t="s">
        <v>167</v>
      </c>
      <c r="K13" s="29"/>
      <c r="L13" s="29">
        <f>L12+"0:2"</f>
        <v>0.25972222222222219</v>
      </c>
      <c r="M13" s="29">
        <f>M12+"0:2"</f>
        <v>0.43055555555555552</v>
      </c>
      <c r="N13" s="29" t="s">
        <v>198</v>
      </c>
      <c r="O13" s="29" t="s">
        <v>198</v>
      </c>
      <c r="P13" s="29">
        <f>P12+"0:2"</f>
        <v>0.68333333333333324</v>
      </c>
      <c r="Q13" s="29">
        <f>Q12+"0:2"</f>
        <v>0.76666666666666661</v>
      </c>
    </row>
    <row r="14" spans="3:23" x14ac:dyDescent="0.2">
      <c r="C14" s="23">
        <v>8.3000000000000007</v>
      </c>
      <c r="D14" s="23">
        <v>8.3000000000000007</v>
      </c>
      <c r="E14" s="23">
        <v>8.3000000000000007</v>
      </c>
      <c r="F14" s="23" t="s">
        <v>198</v>
      </c>
      <c r="G14" s="23" t="s">
        <v>198</v>
      </c>
      <c r="H14" s="11">
        <v>8</v>
      </c>
      <c r="J14" s="26" t="s">
        <v>168</v>
      </c>
      <c r="K14" s="29"/>
      <c r="L14" s="29">
        <f>L13+"0:3"</f>
        <v>0.26180555555555551</v>
      </c>
      <c r="M14" s="29">
        <f>M13+"0:3"</f>
        <v>0.43263888888888885</v>
      </c>
      <c r="N14" s="29" t="s">
        <v>198</v>
      </c>
      <c r="O14" s="29" t="s">
        <v>198</v>
      </c>
      <c r="P14" s="29">
        <f>P13+"0:3"</f>
        <v>0.68541666666666656</v>
      </c>
      <c r="Q14" s="29">
        <f>Q13+"0:3"</f>
        <v>0.76874999999999993</v>
      </c>
    </row>
    <row r="15" spans="3:23" x14ac:dyDescent="0.2">
      <c r="C15" s="21">
        <v>9.3000000000000007</v>
      </c>
      <c r="D15" s="21">
        <v>9.3000000000000007</v>
      </c>
      <c r="E15" s="21">
        <v>9.3000000000000007</v>
      </c>
      <c r="F15" s="21" t="s">
        <v>198</v>
      </c>
      <c r="G15" s="21" t="s">
        <v>198</v>
      </c>
      <c r="H15" s="11">
        <v>9</v>
      </c>
      <c r="J15" s="26" t="s">
        <v>169</v>
      </c>
      <c r="K15" s="29"/>
      <c r="L15" s="29">
        <f>L14+"0:2"</f>
        <v>0.2631944444444444</v>
      </c>
      <c r="M15" s="29">
        <f>M14+"0:2"</f>
        <v>0.43402777777777773</v>
      </c>
      <c r="N15" s="29" t="s">
        <v>198</v>
      </c>
      <c r="O15" s="29" t="s">
        <v>198</v>
      </c>
      <c r="P15" s="29">
        <f>P14+"0:2"</f>
        <v>0.68680555555555545</v>
      </c>
      <c r="Q15" s="29">
        <f>Q14+"0:2"</f>
        <v>0.77013888888888882</v>
      </c>
    </row>
    <row r="16" spans="3:23" x14ac:dyDescent="0.2">
      <c r="C16" s="21" t="s">
        <v>198</v>
      </c>
      <c r="D16" s="21" t="s">
        <v>198</v>
      </c>
      <c r="E16" s="21" t="s">
        <v>198</v>
      </c>
      <c r="F16" s="21">
        <v>5.5</v>
      </c>
      <c r="G16" s="21">
        <v>5.5</v>
      </c>
      <c r="H16" s="11">
        <v>10</v>
      </c>
      <c r="J16" s="26" t="s">
        <v>165</v>
      </c>
      <c r="K16" s="29"/>
      <c r="L16" s="29" t="s">
        <v>198</v>
      </c>
      <c r="M16" s="29" t="s">
        <v>198</v>
      </c>
      <c r="N16" s="29">
        <f>N12+"0:1"</f>
        <v>0.5131944444444444</v>
      </c>
      <c r="O16" s="29">
        <f>O12+"0:1"</f>
        <v>0.62361111111111112</v>
      </c>
      <c r="P16" s="29" t="s">
        <v>198</v>
      </c>
      <c r="Q16" s="29" t="s">
        <v>198</v>
      </c>
    </row>
    <row r="17" spans="2:17" x14ac:dyDescent="0.2">
      <c r="C17" s="21" t="s">
        <v>198</v>
      </c>
      <c r="D17" s="21" t="s">
        <v>198</v>
      </c>
      <c r="E17" s="21" t="s">
        <v>198</v>
      </c>
      <c r="F17" s="21">
        <v>7.4</v>
      </c>
      <c r="G17" s="21">
        <v>7.4</v>
      </c>
      <c r="H17" s="11">
        <v>11</v>
      </c>
      <c r="J17" s="26" t="s">
        <v>164</v>
      </c>
      <c r="K17" s="29"/>
      <c r="L17" s="29" t="s">
        <v>198</v>
      </c>
      <c r="M17" s="29" t="s">
        <v>198</v>
      </c>
      <c r="N17" s="29" t="s">
        <v>279</v>
      </c>
      <c r="O17" s="29" t="s">
        <v>279</v>
      </c>
      <c r="P17" s="29" t="s">
        <v>198</v>
      </c>
      <c r="Q17" s="29" t="s">
        <v>198</v>
      </c>
    </row>
    <row r="18" spans="2:17" x14ac:dyDescent="0.2">
      <c r="C18" s="21" t="s">
        <v>198</v>
      </c>
      <c r="D18" s="21" t="s">
        <v>198</v>
      </c>
      <c r="E18" s="21" t="s">
        <v>198</v>
      </c>
      <c r="F18" s="21">
        <v>7.9</v>
      </c>
      <c r="G18" s="21">
        <v>7.9</v>
      </c>
      <c r="H18" s="11">
        <v>12</v>
      </c>
      <c r="J18" s="26" t="s">
        <v>549</v>
      </c>
      <c r="K18" s="29"/>
      <c r="L18" s="29" t="s">
        <v>198</v>
      </c>
      <c r="M18" s="29" t="s">
        <v>198</v>
      </c>
      <c r="N18" s="29">
        <f>N16+"0:4"</f>
        <v>0.51597222222222217</v>
      </c>
      <c r="O18" s="29">
        <f>O16+"0:4"</f>
        <v>0.62638888888888888</v>
      </c>
      <c r="P18" s="29" t="s">
        <v>198</v>
      </c>
      <c r="Q18" s="29" t="s">
        <v>198</v>
      </c>
    </row>
    <row r="19" spans="2:17" x14ac:dyDescent="0.2">
      <c r="C19" s="21" t="s">
        <v>198</v>
      </c>
      <c r="D19" s="21" t="s">
        <v>198</v>
      </c>
      <c r="E19" s="21" t="s">
        <v>198</v>
      </c>
      <c r="F19" s="21">
        <v>8.4</v>
      </c>
      <c r="G19" s="21">
        <v>8.4</v>
      </c>
      <c r="H19" s="11">
        <v>13</v>
      </c>
      <c r="J19" s="26" t="s">
        <v>164</v>
      </c>
      <c r="K19" s="29"/>
      <c r="L19" s="29" t="s">
        <v>198</v>
      </c>
      <c r="M19" s="29" t="s">
        <v>198</v>
      </c>
      <c r="N19" s="29">
        <f>N18+"0:1"</f>
        <v>0.51666666666666661</v>
      </c>
      <c r="O19" s="29">
        <f>O18+"0:1"</f>
        <v>0.62708333333333333</v>
      </c>
      <c r="P19" s="29" t="s">
        <v>198</v>
      </c>
      <c r="Q19" s="29" t="s">
        <v>198</v>
      </c>
    </row>
    <row r="20" spans="2:17" x14ac:dyDescent="0.2">
      <c r="C20" s="21" t="s">
        <v>198</v>
      </c>
      <c r="D20" s="21" t="s">
        <v>198</v>
      </c>
      <c r="E20" s="21" t="s">
        <v>198</v>
      </c>
      <c r="F20" s="21">
        <v>10.3</v>
      </c>
      <c r="G20" s="21">
        <v>10.3</v>
      </c>
      <c r="H20" s="11">
        <v>14</v>
      </c>
      <c r="J20" s="26" t="s">
        <v>165</v>
      </c>
      <c r="K20" s="29"/>
      <c r="L20" s="29" t="s">
        <v>198</v>
      </c>
      <c r="M20" s="29" t="s">
        <v>198</v>
      </c>
      <c r="N20" s="29">
        <f>N19+"0:3"</f>
        <v>0.51874999999999993</v>
      </c>
      <c r="O20" s="29">
        <f>O19+"0:3"</f>
        <v>0.62916666666666665</v>
      </c>
      <c r="P20" s="29" t="s">
        <v>198</v>
      </c>
      <c r="Q20" s="29" t="s">
        <v>198</v>
      </c>
    </row>
    <row r="21" spans="2:17" x14ac:dyDescent="0.2">
      <c r="C21" s="21" t="s">
        <v>198</v>
      </c>
      <c r="D21" s="21" t="s">
        <v>198</v>
      </c>
      <c r="E21" s="21" t="s">
        <v>198</v>
      </c>
      <c r="F21" s="21">
        <v>12.4</v>
      </c>
      <c r="G21" s="21">
        <v>12.4</v>
      </c>
      <c r="H21" s="11">
        <v>15</v>
      </c>
      <c r="J21" s="26" t="s">
        <v>332</v>
      </c>
      <c r="K21" s="29"/>
      <c r="L21" s="29" t="s">
        <v>198</v>
      </c>
      <c r="M21" s="29" t="s">
        <v>198</v>
      </c>
      <c r="N21" s="29">
        <f>N20+"0:3"</f>
        <v>0.52083333333333326</v>
      </c>
      <c r="O21" s="29">
        <f>O20+"0:3"</f>
        <v>0.63124999999999998</v>
      </c>
      <c r="P21" s="29" t="s">
        <v>198</v>
      </c>
      <c r="Q21" s="29" t="s">
        <v>198</v>
      </c>
    </row>
    <row r="22" spans="2:17" x14ac:dyDescent="0.2">
      <c r="C22" s="21">
        <v>11.8</v>
      </c>
      <c r="D22" s="21">
        <v>11.8</v>
      </c>
      <c r="E22" s="21">
        <v>11.8</v>
      </c>
      <c r="F22" s="21">
        <v>12.9</v>
      </c>
      <c r="G22" s="21">
        <v>12.9</v>
      </c>
      <c r="H22" s="11">
        <v>16</v>
      </c>
      <c r="J22" s="26" t="s">
        <v>170</v>
      </c>
      <c r="K22" s="29"/>
      <c r="L22" s="29">
        <f>L15+"0:3"</f>
        <v>0.26527777777777772</v>
      </c>
      <c r="M22" s="29">
        <f>M15+"0:3"</f>
        <v>0.43611111111111106</v>
      </c>
      <c r="N22" s="29">
        <f>N21+"0:1"</f>
        <v>0.5215277777777777</v>
      </c>
      <c r="O22" s="29">
        <f>O21+"0:1"</f>
        <v>0.63194444444444442</v>
      </c>
      <c r="P22" s="29">
        <f>P15+"0:3"</f>
        <v>0.68888888888888877</v>
      </c>
      <c r="Q22" s="29">
        <f>Q15+"0:3"</f>
        <v>0.77222222222222214</v>
      </c>
    </row>
    <row r="23" spans="2:17" x14ac:dyDescent="0.2">
      <c r="C23" s="21">
        <v>13.9</v>
      </c>
      <c r="D23" s="21">
        <v>13.9</v>
      </c>
      <c r="E23" s="21">
        <v>13.9</v>
      </c>
      <c r="F23" s="21">
        <v>15</v>
      </c>
      <c r="G23" s="21">
        <v>15</v>
      </c>
      <c r="H23" s="11">
        <v>17</v>
      </c>
      <c r="J23" s="26" t="s">
        <v>171</v>
      </c>
      <c r="K23" s="29"/>
      <c r="L23" s="29">
        <f t="shared" ref="L23:Q23" si="4">L22+"0:4"</f>
        <v>0.26805555555555549</v>
      </c>
      <c r="M23" s="29">
        <f t="shared" si="4"/>
        <v>0.43888888888888883</v>
      </c>
      <c r="N23" s="29">
        <f t="shared" si="4"/>
        <v>0.52430555555555547</v>
      </c>
      <c r="O23" s="29">
        <f t="shared" si="4"/>
        <v>0.63472222222222219</v>
      </c>
      <c r="P23" s="29">
        <f t="shared" si="4"/>
        <v>0.69166666666666654</v>
      </c>
      <c r="Q23" s="29">
        <f t="shared" si="4"/>
        <v>0.77499999999999991</v>
      </c>
    </row>
    <row r="24" spans="2:17" x14ac:dyDescent="0.2">
      <c r="C24" s="21" t="s">
        <v>198</v>
      </c>
      <c r="D24" s="21" t="s">
        <v>198</v>
      </c>
      <c r="E24" s="21">
        <v>14.700000000000001</v>
      </c>
      <c r="F24" s="21">
        <v>15.8</v>
      </c>
      <c r="G24" s="21" t="s">
        <v>198</v>
      </c>
      <c r="H24" s="11">
        <v>18</v>
      </c>
      <c r="J24" s="26" t="s">
        <v>172</v>
      </c>
      <c r="K24" s="29"/>
      <c r="L24" s="29" t="s">
        <v>198</v>
      </c>
      <c r="M24" s="29" t="s">
        <v>198</v>
      </c>
      <c r="N24" s="29">
        <f>N23+"0:2"</f>
        <v>0.52569444444444435</v>
      </c>
      <c r="O24" s="29" t="s">
        <v>198</v>
      </c>
      <c r="P24" s="29">
        <f>P23+"0:2"</f>
        <v>0.69305555555555542</v>
      </c>
      <c r="Q24" s="29">
        <f>Q23+"0:2"</f>
        <v>0.7763888888888888</v>
      </c>
    </row>
    <row r="25" spans="2:17" x14ac:dyDescent="0.2">
      <c r="C25" s="21">
        <v>15.7</v>
      </c>
      <c r="D25" s="21">
        <v>15.7</v>
      </c>
      <c r="E25" s="21">
        <v>17.299999999999997</v>
      </c>
      <c r="F25" s="21">
        <v>18.399999999999999</v>
      </c>
      <c r="G25" s="21">
        <v>16.8</v>
      </c>
      <c r="H25" s="11">
        <v>19</v>
      </c>
      <c r="J25" s="26" t="s">
        <v>173</v>
      </c>
      <c r="K25" s="29"/>
      <c r="L25" s="29">
        <f>L23+"0:3"</f>
        <v>0.27013888888888882</v>
      </c>
      <c r="M25" s="29">
        <f>M23+"0:3"</f>
        <v>0.44097222222222215</v>
      </c>
      <c r="N25" s="29">
        <f>N24+"0:4"</f>
        <v>0.52847222222222212</v>
      </c>
      <c r="O25" s="29">
        <f>O23+"0:3"</f>
        <v>0.63680555555555551</v>
      </c>
      <c r="P25" s="29">
        <f>P24+"0:4"</f>
        <v>0.69583333333333319</v>
      </c>
      <c r="Q25" s="29">
        <f>Q24+"0:4"</f>
        <v>0.77916666666666656</v>
      </c>
    </row>
    <row r="26" spans="2:17" x14ac:dyDescent="0.2">
      <c r="C26" s="21" t="s">
        <v>198</v>
      </c>
      <c r="D26" s="21" t="s">
        <v>198</v>
      </c>
      <c r="E26" s="21">
        <v>18.899999999999999</v>
      </c>
      <c r="F26" s="21">
        <v>20</v>
      </c>
      <c r="G26" s="21">
        <v>18.399999999999999</v>
      </c>
      <c r="H26" s="11">
        <v>20</v>
      </c>
      <c r="J26" s="26" t="s">
        <v>174</v>
      </c>
      <c r="K26" s="29"/>
      <c r="L26" s="29" t="s">
        <v>198</v>
      </c>
      <c r="M26" s="29" t="s">
        <v>198</v>
      </c>
      <c r="N26" s="29">
        <f t="shared" ref="N26:Q27" si="5">N25+"0:3"</f>
        <v>0.53055555555555545</v>
      </c>
      <c r="O26" s="29">
        <f t="shared" si="5"/>
        <v>0.63888888888888884</v>
      </c>
      <c r="P26" s="29">
        <f t="shared" si="5"/>
        <v>0.69791666666666652</v>
      </c>
      <c r="Q26" s="29">
        <f t="shared" si="5"/>
        <v>0.78124999999999989</v>
      </c>
    </row>
    <row r="27" spans="2:17" x14ac:dyDescent="0.2">
      <c r="C27" s="21">
        <v>15.7</v>
      </c>
      <c r="D27" s="21">
        <v>15.7</v>
      </c>
      <c r="E27" s="21">
        <v>20.5</v>
      </c>
      <c r="F27" s="21">
        <v>21.6</v>
      </c>
      <c r="G27" s="21">
        <v>20</v>
      </c>
      <c r="H27" s="11">
        <v>21</v>
      </c>
      <c r="J27" s="26" t="s">
        <v>173</v>
      </c>
      <c r="K27" s="29"/>
      <c r="L27" s="29">
        <f>L25</f>
        <v>0.27013888888888882</v>
      </c>
      <c r="M27" s="29">
        <f>M25</f>
        <v>0.44097222222222215</v>
      </c>
      <c r="N27" s="29">
        <f t="shared" si="5"/>
        <v>0.53263888888888877</v>
      </c>
      <c r="O27" s="29">
        <f t="shared" si="5"/>
        <v>0.64097222222222217</v>
      </c>
      <c r="P27" s="29">
        <f t="shared" si="5"/>
        <v>0.69999999999999984</v>
      </c>
      <c r="Q27" s="29">
        <f t="shared" si="5"/>
        <v>0.78333333333333321</v>
      </c>
    </row>
    <row r="28" spans="2:17" x14ac:dyDescent="0.2">
      <c r="B28" s="21">
        <f t="shared" ref="B28:B33" si="6">C28-16.2</f>
        <v>0</v>
      </c>
      <c r="C28" s="21">
        <v>16.200000000000003</v>
      </c>
      <c r="D28" s="21">
        <v>16.200000000000003</v>
      </c>
      <c r="E28" s="21">
        <v>21</v>
      </c>
      <c r="F28" s="21">
        <v>22.1</v>
      </c>
      <c r="G28" s="21">
        <v>20.5</v>
      </c>
      <c r="H28" s="11">
        <v>22</v>
      </c>
      <c r="J28" s="26" t="s">
        <v>175</v>
      </c>
      <c r="K28" s="29">
        <v>0.18402777777777779</v>
      </c>
      <c r="L28" s="29">
        <f t="shared" ref="L28:Q28" si="7">L27+"0:1"</f>
        <v>0.27083333333333326</v>
      </c>
      <c r="M28" s="29">
        <f t="shared" si="7"/>
        <v>0.4416666666666666</v>
      </c>
      <c r="N28" s="29">
        <f t="shared" si="7"/>
        <v>0.53333333333333321</v>
      </c>
      <c r="O28" s="29">
        <f t="shared" si="7"/>
        <v>0.64166666666666661</v>
      </c>
      <c r="P28" s="29">
        <f t="shared" si="7"/>
        <v>0.70069444444444429</v>
      </c>
      <c r="Q28" s="29">
        <f t="shared" si="7"/>
        <v>0.78402777777777766</v>
      </c>
    </row>
    <row r="29" spans="2:17" x14ac:dyDescent="0.2">
      <c r="B29" s="21">
        <f t="shared" si="6"/>
        <v>1.0999999999999979</v>
      </c>
      <c r="C29" s="21">
        <v>17.299999999999997</v>
      </c>
      <c r="D29" s="21">
        <v>17.299999999999997</v>
      </c>
      <c r="E29" s="21">
        <v>22.099999999999998</v>
      </c>
      <c r="F29" s="21">
        <v>23.2</v>
      </c>
      <c r="G29" s="21">
        <v>21.6</v>
      </c>
      <c r="H29" s="11">
        <v>23</v>
      </c>
      <c r="J29" s="26" t="s">
        <v>176</v>
      </c>
      <c r="K29" s="29">
        <f t="shared" ref="K29:Q29" si="8">K28+"0:2"</f>
        <v>0.18541666666666667</v>
      </c>
      <c r="L29" s="29">
        <f t="shared" si="8"/>
        <v>0.27222222222222214</v>
      </c>
      <c r="M29" s="29">
        <f t="shared" si="8"/>
        <v>0.44305555555555548</v>
      </c>
      <c r="N29" s="29">
        <f t="shared" si="8"/>
        <v>0.5347222222222221</v>
      </c>
      <c r="O29" s="29">
        <f t="shared" si="8"/>
        <v>0.64305555555555549</v>
      </c>
      <c r="P29" s="29">
        <f t="shared" si="8"/>
        <v>0.70208333333333317</v>
      </c>
      <c r="Q29" s="29">
        <f t="shared" si="8"/>
        <v>0.78541666666666654</v>
      </c>
    </row>
    <row r="30" spans="2:17" x14ac:dyDescent="0.2">
      <c r="B30" s="21">
        <f t="shared" si="6"/>
        <v>2.5000000000000036</v>
      </c>
      <c r="C30" s="21">
        <v>18.700000000000003</v>
      </c>
      <c r="D30" s="21">
        <v>18.700000000000003</v>
      </c>
      <c r="E30" s="21">
        <v>23.5</v>
      </c>
      <c r="F30" s="21">
        <v>24.6</v>
      </c>
      <c r="G30" s="21">
        <v>23</v>
      </c>
      <c r="H30" s="11">
        <v>24</v>
      </c>
      <c r="J30" s="26" t="s">
        <v>177</v>
      </c>
      <c r="K30" s="29">
        <f t="shared" ref="K30:Q32" si="9">K29+"0:3"</f>
        <v>0.1875</v>
      </c>
      <c r="L30" s="29">
        <f t="shared" si="9"/>
        <v>0.27430555555555547</v>
      </c>
      <c r="M30" s="29">
        <f>M29+"0:2"</f>
        <v>0.44444444444444436</v>
      </c>
      <c r="N30" s="29">
        <f>N29+"0:2"</f>
        <v>0.53611111111111098</v>
      </c>
      <c r="O30" s="29">
        <f>O29+"0:2"</f>
        <v>0.64444444444444438</v>
      </c>
      <c r="P30" s="29">
        <f>P29+"0:2"</f>
        <v>0.70347222222222205</v>
      </c>
      <c r="Q30" s="29">
        <f>Q29+"0:2"</f>
        <v>0.78680555555555542</v>
      </c>
    </row>
    <row r="31" spans="2:17" x14ac:dyDescent="0.2">
      <c r="B31" s="21">
        <f t="shared" si="6"/>
        <v>4.0999999999999979</v>
      </c>
      <c r="C31" s="21">
        <v>20.299999999999997</v>
      </c>
      <c r="D31" s="21">
        <v>20.299999999999997</v>
      </c>
      <c r="E31" s="21">
        <v>25.099999999999998</v>
      </c>
      <c r="F31" s="21">
        <v>26.2</v>
      </c>
      <c r="G31" s="21">
        <v>24.6</v>
      </c>
      <c r="H31" s="11">
        <v>25</v>
      </c>
      <c r="J31" s="51" t="s">
        <v>178</v>
      </c>
      <c r="K31" s="29">
        <f t="shared" si="9"/>
        <v>0.18958333333333333</v>
      </c>
      <c r="L31" s="29">
        <f t="shared" si="9"/>
        <v>0.2763888888888888</v>
      </c>
      <c r="M31" s="29">
        <f t="shared" si="9"/>
        <v>0.44652777777777769</v>
      </c>
      <c r="N31" s="29">
        <f t="shared" si="9"/>
        <v>0.53819444444444431</v>
      </c>
      <c r="O31" s="29">
        <f t="shared" si="9"/>
        <v>0.6465277777777777</v>
      </c>
      <c r="P31" s="29">
        <f t="shared" si="9"/>
        <v>0.70555555555555538</v>
      </c>
      <c r="Q31" s="29">
        <f t="shared" si="9"/>
        <v>0.78888888888888875</v>
      </c>
    </row>
    <row r="32" spans="2:17" x14ac:dyDescent="0.2">
      <c r="B32" s="21">
        <f t="shared" si="6"/>
        <v>7.5999999999999979</v>
      </c>
      <c r="C32" s="21">
        <v>23.799999999999997</v>
      </c>
      <c r="D32" s="21">
        <v>23.799999999999997</v>
      </c>
      <c r="E32" s="21">
        <v>28.599999999999998</v>
      </c>
      <c r="F32" s="21">
        <v>29.7</v>
      </c>
      <c r="G32" s="21">
        <v>28.1</v>
      </c>
      <c r="H32" s="11">
        <v>26</v>
      </c>
      <c r="J32" s="26" t="s">
        <v>402</v>
      </c>
      <c r="K32" s="29">
        <f>K31+"0:3"</f>
        <v>0.19166666666666665</v>
      </c>
      <c r="L32" s="29">
        <f t="shared" si="9"/>
        <v>0.27847222222222212</v>
      </c>
      <c r="M32" s="29">
        <f t="shared" si="9"/>
        <v>0.44861111111111102</v>
      </c>
      <c r="N32" s="29">
        <f t="shared" si="9"/>
        <v>0.54027777777777763</v>
      </c>
      <c r="O32" s="29">
        <f t="shared" si="9"/>
        <v>0.64861111111111103</v>
      </c>
      <c r="P32" s="29"/>
      <c r="Q32" s="29"/>
    </row>
    <row r="33" spans="1:23" x14ac:dyDescent="0.2">
      <c r="B33" s="21">
        <f t="shared" si="6"/>
        <v>9.3000000000000007</v>
      </c>
      <c r="C33" s="21">
        <v>25.5</v>
      </c>
      <c r="D33" s="21">
        <v>25.5</v>
      </c>
      <c r="E33" s="21">
        <v>30.299999999999997</v>
      </c>
      <c r="F33" s="21">
        <v>31.4</v>
      </c>
      <c r="G33" s="21">
        <v>29.8</v>
      </c>
      <c r="H33" s="11">
        <v>27</v>
      </c>
      <c r="J33" s="26" t="s">
        <v>398</v>
      </c>
      <c r="K33" s="29">
        <f>K32+"0:2"</f>
        <v>0.19305555555555554</v>
      </c>
      <c r="L33" s="29">
        <f>L32+"0:2"</f>
        <v>0.27986111111111101</v>
      </c>
      <c r="M33" s="29">
        <f>M32+"0:2"</f>
        <v>0.4499999999999999</v>
      </c>
      <c r="N33" s="29">
        <f>N32+"0:2"</f>
        <v>0.54166666666666652</v>
      </c>
      <c r="O33" s="29">
        <f>O32+"0:2"</f>
        <v>0.64999999999999991</v>
      </c>
      <c r="P33" s="29"/>
      <c r="Q33" s="29"/>
    </row>
    <row r="34" spans="1:23" x14ac:dyDescent="0.2">
      <c r="B34" s="21">
        <v>11.6</v>
      </c>
      <c r="C34" s="21" t="s">
        <v>198</v>
      </c>
      <c r="D34" s="21" t="s">
        <v>198</v>
      </c>
      <c r="E34" s="21" t="s">
        <v>198</v>
      </c>
      <c r="F34" s="21" t="s">
        <v>198</v>
      </c>
      <c r="G34" s="21" t="s">
        <v>198</v>
      </c>
      <c r="H34" s="11">
        <v>28</v>
      </c>
      <c r="J34" s="26" t="s">
        <v>208</v>
      </c>
      <c r="K34" s="29">
        <f>K33+"0:4"</f>
        <v>0.1958333333333333</v>
      </c>
      <c r="L34" s="29" t="s">
        <v>198</v>
      </c>
      <c r="M34" s="29" t="s">
        <v>198</v>
      </c>
      <c r="N34" s="29" t="s">
        <v>198</v>
      </c>
      <c r="O34" s="29" t="s">
        <v>198</v>
      </c>
      <c r="P34" s="29"/>
      <c r="Q34" s="29"/>
    </row>
    <row r="35" spans="1:23" x14ac:dyDescent="0.2">
      <c r="B35" s="21">
        <v>13.9</v>
      </c>
      <c r="C35" s="21" t="s">
        <v>198</v>
      </c>
      <c r="D35" s="21" t="s">
        <v>198</v>
      </c>
      <c r="E35" s="21" t="s">
        <v>198</v>
      </c>
      <c r="F35" s="21" t="s">
        <v>198</v>
      </c>
      <c r="G35" s="21" t="s">
        <v>198</v>
      </c>
      <c r="H35" s="11">
        <v>29</v>
      </c>
      <c r="J35" s="26" t="s">
        <v>398</v>
      </c>
      <c r="K35" s="29">
        <f>K34+"0:3"</f>
        <v>0.19791666666666663</v>
      </c>
      <c r="L35" s="29" t="s">
        <v>198</v>
      </c>
      <c r="M35" s="29" t="s">
        <v>198</v>
      </c>
      <c r="N35" s="29" t="s">
        <v>198</v>
      </c>
      <c r="O35" s="29" t="s">
        <v>198</v>
      </c>
      <c r="P35" s="29"/>
      <c r="Q35" s="29"/>
    </row>
    <row r="36" spans="1:23" x14ac:dyDescent="0.2">
      <c r="B36" s="21">
        <v>14.5</v>
      </c>
      <c r="C36" s="21">
        <v>26.1</v>
      </c>
      <c r="D36" s="21">
        <v>26.1</v>
      </c>
      <c r="E36" s="21">
        <v>30.9</v>
      </c>
      <c r="F36" s="21">
        <v>32</v>
      </c>
      <c r="G36" s="21">
        <v>30.4</v>
      </c>
      <c r="H36" s="11">
        <v>30</v>
      </c>
      <c r="J36" s="26" t="s">
        <v>179</v>
      </c>
      <c r="K36" s="29">
        <f>K35+"0:2"</f>
        <v>0.19930555555555551</v>
      </c>
      <c r="L36" s="29">
        <f>L33+"0:2"</f>
        <v>0.28124999999999989</v>
      </c>
      <c r="M36" s="29">
        <f>M33+"0:2"</f>
        <v>0.45138888888888878</v>
      </c>
      <c r="N36" s="29">
        <f>N33+"0:2"</f>
        <v>0.5430555555555554</v>
      </c>
      <c r="O36" s="29">
        <f>O33+"0:2"</f>
        <v>0.6513888888888888</v>
      </c>
      <c r="P36" s="29"/>
      <c r="Q36" s="29"/>
    </row>
    <row r="37" spans="1:23" x14ac:dyDescent="0.2">
      <c r="B37" s="21" t="s">
        <v>198</v>
      </c>
      <c r="C37" s="21" t="s">
        <v>198</v>
      </c>
      <c r="D37" s="21">
        <v>26.8</v>
      </c>
      <c r="E37" s="21" t="s">
        <v>198</v>
      </c>
      <c r="F37" s="21" t="s">
        <v>198</v>
      </c>
      <c r="G37" s="21" t="s">
        <v>198</v>
      </c>
      <c r="H37" s="11">
        <v>31</v>
      </c>
      <c r="J37" s="26" t="s">
        <v>180</v>
      </c>
      <c r="K37" s="29" t="s">
        <v>198</v>
      </c>
      <c r="L37" s="29">
        <f>L36+"0:2"</f>
        <v>0.28263888888888877</v>
      </c>
      <c r="M37" s="29" t="s">
        <v>198</v>
      </c>
      <c r="N37" s="29" t="s">
        <v>198</v>
      </c>
      <c r="O37" s="29"/>
      <c r="P37" s="29"/>
      <c r="Q37" s="29"/>
    </row>
    <row r="38" spans="1:23" x14ac:dyDescent="0.2">
      <c r="B38" s="21">
        <v>15.4</v>
      </c>
      <c r="C38" s="21">
        <v>27</v>
      </c>
      <c r="D38" s="21">
        <v>28.2</v>
      </c>
      <c r="E38" s="21">
        <v>31.799999999999997</v>
      </c>
      <c r="F38" s="21">
        <v>32.9</v>
      </c>
      <c r="G38" s="21">
        <v>31.3</v>
      </c>
      <c r="H38" s="11">
        <v>32</v>
      </c>
      <c r="J38" s="26" t="s">
        <v>90</v>
      </c>
      <c r="K38" s="29">
        <f>K36+"0:2"</f>
        <v>0.2006944444444444</v>
      </c>
      <c r="L38" s="29">
        <f>L37+"0:2"</f>
        <v>0.28402777777777766</v>
      </c>
      <c r="M38" s="29">
        <f>M36+"0:2"</f>
        <v>0.45277777777777767</v>
      </c>
      <c r="N38" s="29">
        <f>N36+"0:2"</f>
        <v>0.54444444444444429</v>
      </c>
      <c r="O38" s="29"/>
      <c r="P38" s="29"/>
      <c r="Q38" s="29"/>
    </row>
    <row r="39" spans="1:23" x14ac:dyDescent="0.2">
      <c r="B39" s="21">
        <v>17.100000000000001</v>
      </c>
      <c r="C39" s="21">
        <v>28.700000000000003</v>
      </c>
      <c r="D39" s="21">
        <v>29.9</v>
      </c>
      <c r="E39" s="21">
        <v>33.5</v>
      </c>
      <c r="F39" s="21">
        <v>34.6</v>
      </c>
      <c r="G39" s="21">
        <v>33</v>
      </c>
      <c r="H39" s="11">
        <v>33</v>
      </c>
      <c r="J39" s="27" t="s">
        <v>91</v>
      </c>
      <c r="K39" s="30">
        <f>K38+"0:2"</f>
        <v>0.20208333333333328</v>
      </c>
      <c r="L39" s="30">
        <f>L38+"0:2"</f>
        <v>0.28541666666666654</v>
      </c>
      <c r="M39" s="30">
        <f>M38+"0:2"</f>
        <v>0.45416666666666655</v>
      </c>
      <c r="N39" s="30">
        <f>N38+"0:2"</f>
        <v>0.54583333333333317</v>
      </c>
      <c r="O39" s="30"/>
      <c r="P39" s="30"/>
      <c r="Q39" s="30"/>
    </row>
    <row r="40" spans="1:23" x14ac:dyDescent="0.2">
      <c r="J40" s="2"/>
      <c r="V40" s="8"/>
      <c r="W40" s="8"/>
    </row>
    <row r="41" spans="1:23" x14ac:dyDescent="0.2">
      <c r="J41" s="2"/>
      <c r="W41" s="8"/>
    </row>
    <row r="42" spans="1:23" x14ac:dyDescent="0.2">
      <c r="J42" s="2"/>
      <c r="K42" s="39" t="s">
        <v>236</v>
      </c>
      <c r="U42" s="8"/>
      <c r="V42" s="8"/>
      <c r="W42" s="8"/>
    </row>
    <row r="43" spans="1:23" x14ac:dyDescent="0.2">
      <c r="J43" s="40" t="s">
        <v>237</v>
      </c>
      <c r="U43" s="8"/>
      <c r="V43" s="8"/>
      <c r="W43" s="8"/>
    </row>
    <row r="44" spans="1:23" x14ac:dyDescent="0.2">
      <c r="B44" s="21"/>
      <c r="H44" s="21"/>
      <c r="J44" s="12" t="s">
        <v>232</v>
      </c>
      <c r="K44" s="14">
        <v>2</v>
      </c>
      <c r="L44" s="14">
        <v>4</v>
      </c>
      <c r="M44" s="14">
        <v>6</v>
      </c>
      <c r="N44" s="14">
        <v>8</v>
      </c>
      <c r="O44" s="14">
        <v>10</v>
      </c>
      <c r="P44" s="14">
        <v>12</v>
      </c>
      <c r="Q44" s="14">
        <v>14</v>
      </c>
      <c r="W44" s="8"/>
    </row>
    <row r="45" spans="1:23" x14ac:dyDescent="0.2">
      <c r="B45" s="21"/>
      <c r="H45" s="21"/>
      <c r="J45" s="12" t="s">
        <v>233</v>
      </c>
      <c r="K45" s="13" t="s">
        <v>145</v>
      </c>
      <c r="L45" s="13" t="s">
        <v>145</v>
      </c>
      <c r="M45" s="13" t="s">
        <v>145</v>
      </c>
      <c r="N45" s="13" t="s">
        <v>145</v>
      </c>
      <c r="O45" s="13" t="s">
        <v>145</v>
      </c>
      <c r="P45" s="13" t="s">
        <v>145</v>
      </c>
      <c r="Q45" s="13" t="s">
        <v>145</v>
      </c>
      <c r="W45" s="8"/>
    </row>
    <row r="46" spans="1:23" x14ac:dyDescent="0.2">
      <c r="A46" s="21" t="s">
        <v>194</v>
      </c>
      <c r="B46" s="21" t="s">
        <v>194</v>
      </c>
      <c r="C46" s="21" t="s">
        <v>194</v>
      </c>
      <c r="D46" s="21" t="s">
        <v>194</v>
      </c>
      <c r="E46" s="21" t="s">
        <v>194</v>
      </c>
      <c r="F46" s="21" t="s">
        <v>194</v>
      </c>
      <c r="G46" s="21" t="s">
        <v>194</v>
      </c>
      <c r="H46" s="11" t="s">
        <v>230</v>
      </c>
      <c r="I46" s="11" t="s">
        <v>231</v>
      </c>
      <c r="J46" s="12" t="s">
        <v>234</v>
      </c>
      <c r="K46" s="13"/>
      <c r="L46" s="13"/>
      <c r="M46" s="13"/>
      <c r="N46" s="13"/>
      <c r="O46" s="13"/>
      <c r="P46" s="13"/>
      <c r="Q46" s="13"/>
      <c r="W46" s="8"/>
    </row>
    <row r="47" spans="1:23" x14ac:dyDescent="0.2">
      <c r="A47" s="21">
        <v>0</v>
      </c>
      <c r="B47" s="21">
        <v>0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11">
        <v>33</v>
      </c>
      <c r="J47" s="26" t="s">
        <v>91</v>
      </c>
      <c r="K47" s="29"/>
      <c r="L47" s="29"/>
      <c r="M47" s="29">
        <v>0.28611111111111115</v>
      </c>
      <c r="N47" s="29">
        <v>0.37847222222222227</v>
      </c>
      <c r="O47" s="29">
        <v>0.54583333333333328</v>
      </c>
      <c r="P47" s="29">
        <v>0.62916666666666665</v>
      </c>
      <c r="Q47" s="130">
        <v>0.71250000000000002</v>
      </c>
      <c r="W47" s="8"/>
    </row>
    <row r="48" spans="1:23" x14ac:dyDescent="0.2">
      <c r="A48" s="21">
        <v>1.7</v>
      </c>
      <c r="B48" s="21">
        <v>1.7</v>
      </c>
      <c r="C48" s="21">
        <v>1.7</v>
      </c>
      <c r="D48" s="21">
        <v>1.7</v>
      </c>
      <c r="E48" s="21">
        <v>1.7</v>
      </c>
      <c r="F48" s="21">
        <v>1.7</v>
      </c>
      <c r="G48" s="21">
        <v>1.7</v>
      </c>
      <c r="H48" s="11">
        <v>32</v>
      </c>
      <c r="J48" s="26" t="s">
        <v>90</v>
      </c>
      <c r="K48" s="29"/>
      <c r="L48" s="29"/>
      <c r="M48" s="29">
        <f>M47+"0:2"</f>
        <v>0.28750000000000003</v>
      </c>
      <c r="N48" s="29">
        <f>N47+"0:2"</f>
        <v>0.37986111111111115</v>
      </c>
      <c r="O48" s="29">
        <f>O47+"0:2"</f>
        <v>0.54722222222222217</v>
      </c>
      <c r="P48" s="29">
        <f>P47+"0:2"</f>
        <v>0.63055555555555554</v>
      </c>
      <c r="Q48" s="29">
        <f>Q47+"0:2"</f>
        <v>0.71388888888888891</v>
      </c>
      <c r="W48" s="8"/>
    </row>
    <row r="49" spans="1:23" x14ac:dyDescent="0.2">
      <c r="A49" s="21" t="s">
        <v>198</v>
      </c>
      <c r="B49" s="21" t="s">
        <v>198</v>
      </c>
      <c r="C49" s="21">
        <v>3.1</v>
      </c>
      <c r="D49" s="21" t="s">
        <v>198</v>
      </c>
      <c r="E49" s="21" t="s">
        <v>198</v>
      </c>
      <c r="F49" s="21">
        <v>3.1</v>
      </c>
      <c r="G49" s="21">
        <v>3.1</v>
      </c>
      <c r="H49" s="11">
        <v>31</v>
      </c>
      <c r="J49" s="26" t="s">
        <v>180</v>
      </c>
      <c r="K49" s="29"/>
      <c r="L49" s="29"/>
      <c r="M49" s="29" t="s">
        <v>198</v>
      </c>
      <c r="N49" s="29" t="s">
        <v>198</v>
      </c>
      <c r="O49" s="29">
        <f>O48+"0:4"</f>
        <v>0.54999999999999993</v>
      </c>
      <c r="P49" s="29">
        <f>P48+"0:4"</f>
        <v>0.6333333333333333</v>
      </c>
      <c r="Q49" s="29" t="s">
        <v>198</v>
      </c>
      <c r="W49" s="8"/>
    </row>
    <row r="50" spans="1:23" x14ac:dyDescent="0.2">
      <c r="A50" s="21">
        <v>2.6</v>
      </c>
      <c r="B50" s="21">
        <v>2.6</v>
      </c>
      <c r="C50" s="21">
        <v>3.8</v>
      </c>
      <c r="D50" s="21">
        <v>2.6</v>
      </c>
      <c r="E50" s="21">
        <v>2.6</v>
      </c>
      <c r="F50" s="21">
        <v>3.8</v>
      </c>
      <c r="G50" s="21">
        <v>3.8</v>
      </c>
      <c r="H50" s="11">
        <v>30</v>
      </c>
      <c r="J50" s="26" t="s">
        <v>179</v>
      </c>
      <c r="K50" s="29"/>
      <c r="L50" s="29"/>
      <c r="M50" s="29">
        <f>M48+"0:2"</f>
        <v>0.28888888888888892</v>
      </c>
      <c r="N50" s="29">
        <f>N48+"0:2"</f>
        <v>0.38125000000000003</v>
      </c>
      <c r="O50" s="29">
        <f>O49+"0:2"</f>
        <v>0.55138888888888882</v>
      </c>
      <c r="P50" s="29">
        <f>P49+"0:2"</f>
        <v>0.63472222222222219</v>
      </c>
      <c r="Q50" s="29">
        <f>Q48+"0:2"</f>
        <v>0.71527777777777779</v>
      </c>
      <c r="W50" s="8"/>
    </row>
    <row r="51" spans="1:23" x14ac:dyDescent="0.2">
      <c r="A51" s="21">
        <v>3.1999999999999997</v>
      </c>
      <c r="B51" s="21">
        <v>3.1999999999999997</v>
      </c>
      <c r="C51" s="21">
        <v>4.3999999999999995</v>
      </c>
      <c r="D51" s="21">
        <v>3.1999999999999997</v>
      </c>
      <c r="E51" s="21">
        <v>3.1999999999999997</v>
      </c>
      <c r="F51" s="21">
        <v>4.3999999999999995</v>
      </c>
      <c r="G51" s="21">
        <v>4.3999999999999995</v>
      </c>
      <c r="H51" s="11">
        <v>29</v>
      </c>
      <c r="J51" s="26" t="s">
        <v>398</v>
      </c>
      <c r="K51" s="29"/>
      <c r="L51" s="29"/>
      <c r="M51" s="29">
        <f>M50+"0:1"</f>
        <v>0.28958333333333336</v>
      </c>
      <c r="N51" s="29">
        <f>N50+"0:1"</f>
        <v>0.38194444444444448</v>
      </c>
      <c r="O51" s="29">
        <f>O50+"0:1"</f>
        <v>0.55208333333333326</v>
      </c>
      <c r="P51" s="29">
        <f>P50+"0:1"</f>
        <v>0.63541666666666663</v>
      </c>
      <c r="Q51" s="29">
        <f>Q50+"0:1"</f>
        <v>0.71597222222222223</v>
      </c>
      <c r="W51" s="8"/>
    </row>
    <row r="52" spans="1:23" x14ac:dyDescent="0.2">
      <c r="A52" s="21">
        <v>4.9000000000000004</v>
      </c>
      <c r="B52" s="21" t="s">
        <v>198</v>
      </c>
      <c r="C52" s="21" t="s">
        <v>198</v>
      </c>
      <c r="D52" s="21" t="s">
        <v>198</v>
      </c>
      <c r="E52" s="21" t="s">
        <v>198</v>
      </c>
      <c r="F52" s="21" t="s">
        <v>198</v>
      </c>
      <c r="G52" s="21" t="s">
        <v>198</v>
      </c>
      <c r="H52" s="11">
        <v>28</v>
      </c>
      <c r="J52" s="26" t="s">
        <v>208</v>
      </c>
      <c r="K52" s="29"/>
      <c r="L52" s="29"/>
      <c r="M52" s="29" t="s">
        <v>198</v>
      </c>
      <c r="N52" s="29" t="s">
        <v>198</v>
      </c>
      <c r="O52" s="29" t="s">
        <v>198</v>
      </c>
      <c r="P52" s="29" t="s">
        <v>198</v>
      </c>
      <c r="Q52" s="29">
        <f>Q51+"0:3"</f>
        <v>0.71805555555555556</v>
      </c>
      <c r="W52" s="8"/>
    </row>
    <row r="53" spans="1:23" x14ac:dyDescent="0.2">
      <c r="A53" s="21">
        <v>7.2</v>
      </c>
      <c r="B53" s="21" t="s">
        <v>198</v>
      </c>
      <c r="C53" s="21" t="s">
        <v>198</v>
      </c>
      <c r="D53" s="21" t="s">
        <v>198</v>
      </c>
      <c r="E53" s="21" t="s">
        <v>198</v>
      </c>
      <c r="F53" s="21" t="s">
        <v>198</v>
      </c>
      <c r="G53" s="21" t="s">
        <v>198</v>
      </c>
      <c r="H53" s="11">
        <v>27</v>
      </c>
      <c r="J53" s="26" t="s">
        <v>398</v>
      </c>
      <c r="K53" s="29"/>
      <c r="L53" s="29"/>
      <c r="M53" s="29" t="s">
        <v>198</v>
      </c>
      <c r="N53" s="29" t="s">
        <v>198</v>
      </c>
      <c r="O53" s="29" t="s">
        <v>198</v>
      </c>
      <c r="P53" s="29" t="s">
        <v>198</v>
      </c>
      <c r="Q53" s="29">
        <f>Q52+"0:3"</f>
        <v>0.72013888888888888</v>
      </c>
      <c r="W53" s="8"/>
    </row>
    <row r="54" spans="1:23" x14ac:dyDescent="0.2">
      <c r="A54" s="21">
        <v>9.5</v>
      </c>
      <c r="B54" s="21">
        <v>4.9000000000000004</v>
      </c>
      <c r="C54" s="21">
        <v>6.1000000000000005</v>
      </c>
      <c r="D54" s="21">
        <v>4.9000000000000004</v>
      </c>
      <c r="E54" s="21">
        <v>4.9000000000000004</v>
      </c>
      <c r="F54" s="21">
        <v>6.1000000000000005</v>
      </c>
      <c r="G54" s="21">
        <v>6.1000000000000005</v>
      </c>
      <c r="H54" s="11">
        <v>26</v>
      </c>
      <c r="J54" s="26" t="s">
        <v>402</v>
      </c>
      <c r="K54" s="29"/>
      <c r="L54" s="29"/>
      <c r="M54" s="29">
        <f>M51+"0:2"</f>
        <v>0.29097222222222224</v>
      </c>
      <c r="N54" s="29">
        <f>N51+"0:2"</f>
        <v>0.38333333333333336</v>
      </c>
      <c r="O54" s="29">
        <f>O51+"0:2"</f>
        <v>0.55347222222222214</v>
      </c>
      <c r="P54" s="29">
        <f>P51+"0:2"</f>
        <v>0.63680555555555551</v>
      </c>
      <c r="Q54" s="29">
        <f>Q53+"0:2"</f>
        <v>0.72152777777777777</v>
      </c>
      <c r="W54" s="8"/>
    </row>
    <row r="55" spans="1:23" x14ac:dyDescent="0.2">
      <c r="A55" s="21">
        <v>13</v>
      </c>
      <c r="B55" s="21">
        <v>8.4</v>
      </c>
      <c r="C55" s="21">
        <v>9.6</v>
      </c>
      <c r="D55" s="21">
        <v>8.4</v>
      </c>
      <c r="E55" s="21">
        <v>8.4</v>
      </c>
      <c r="F55" s="21">
        <v>9.6</v>
      </c>
      <c r="G55" s="21">
        <v>9.6</v>
      </c>
      <c r="H55" s="11">
        <v>25</v>
      </c>
      <c r="J55" s="26" t="s">
        <v>178</v>
      </c>
      <c r="K55" s="29">
        <v>0.20694444444444446</v>
      </c>
      <c r="L55" s="29">
        <v>0.23472222222222219</v>
      </c>
      <c r="M55" s="29">
        <f>M54+"0:4"</f>
        <v>0.29375000000000001</v>
      </c>
      <c r="N55" s="29">
        <f>N54+"0:4"</f>
        <v>0.38611111111111113</v>
      </c>
      <c r="O55" s="29">
        <f>O54+"0:4"</f>
        <v>0.55624999999999991</v>
      </c>
      <c r="P55" s="29">
        <f>P54+"0:4"</f>
        <v>0.63958333333333328</v>
      </c>
      <c r="Q55" s="29">
        <f>Q54+"0:4"</f>
        <v>0.72430555555555554</v>
      </c>
      <c r="W55" s="8"/>
    </row>
    <row r="56" spans="1:23" x14ac:dyDescent="0.2">
      <c r="A56" s="21">
        <v>14.6</v>
      </c>
      <c r="B56" s="21">
        <v>10</v>
      </c>
      <c r="C56" s="21">
        <v>11.2</v>
      </c>
      <c r="D56" s="21">
        <v>10</v>
      </c>
      <c r="E56" s="21">
        <v>10</v>
      </c>
      <c r="F56" s="21">
        <v>11.2</v>
      </c>
      <c r="G56" s="21">
        <v>11.2</v>
      </c>
      <c r="H56" s="11">
        <v>24</v>
      </c>
      <c r="J56" s="26" t="s">
        <v>177</v>
      </c>
      <c r="K56" s="29">
        <f t="shared" ref="K56:Q57" si="10">K55+"0:3"</f>
        <v>0.20902777777777778</v>
      </c>
      <c r="L56" s="29">
        <f t="shared" si="10"/>
        <v>0.23680555555555552</v>
      </c>
      <c r="M56" s="29">
        <f t="shared" si="10"/>
        <v>0.29583333333333334</v>
      </c>
      <c r="N56" s="29">
        <f t="shared" si="10"/>
        <v>0.38819444444444445</v>
      </c>
      <c r="O56" s="29">
        <f t="shared" si="10"/>
        <v>0.55833333333333324</v>
      </c>
      <c r="P56" s="29">
        <f t="shared" si="10"/>
        <v>0.64166666666666661</v>
      </c>
      <c r="Q56" s="29">
        <f t="shared" si="10"/>
        <v>0.72638888888888886</v>
      </c>
      <c r="W56" s="8"/>
    </row>
    <row r="57" spans="1:23" x14ac:dyDescent="0.2">
      <c r="A57" s="21">
        <v>16</v>
      </c>
      <c r="B57" s="21">
        <v>11.4</v>
      </c>
      <c r="C57" s="21">
        <v>12.6</v>
      </c>
      <c r="D57" s="21">
        <v>11.4</v>
      </c>
      <c r="E57" s="21">
        <v>11.4</v>
      </c>
      <c r="F57" s="21">
        <v>12.6</v>
      </c>
      <c r="G57" s="21">
        <v>12.6</v>
      </c>
      <c r="H57" s="11">
        <v>23</v>
      </c>
      <c r="J57" s="26" t="s">
        <v>176</v>
      </c>
      <c r="K57" s="29">
        <f t="shared" si="10"/>
        <v>0.21111111111111111</v>
      </c>
      <c r="L57" s="29">
        <f t="shared" si="10"/>
        <v>0.23888888888888885</v>
      </c>
      <c r="M57" s="29">
        <f t="shared" si="10"/>
        <v>0.29791666666666666</v>
      </c>
      <c r="N57" s="29">
        <f t="shared" si="10"/>
        <v>0.39027777777777778</v>
      </c>
      <c r="O57" s="29">
        <f t="shared" si="10"/>
        <v>0.56041666666666656</v>
      </c>
      <c r="P57" s="29">
        <f t="shared" si="10"/>
        <v>0.64374999999999993</v>
      </c>
      <c r="Q57" s="29">
        <f t="shared" si="10"/>
        <v>0.72847222222222219</v>
      </c>
      <c r="W57" s="8"/>
    </row>
    <row r="58" spans="1:23" x14ac:dyDescent="0.2">
      <c r="A58" s="21">
        <v>17.100000000000001</v>
      </c>
      <c r="B58" s="21">
        <v>12.5</v>
      </c>
      <c r="C58" s="21">
        <v>13.7</v>
      </c>
      <c r="D58" s="21">
        <v>12.5</v>
      </c>
      <c r="E58" s="21">
        <v>12.5</v>
      </c>
      <c r="F58" s="21">
        <v>13.7</v>
      </c>
      <c r="G58" s="21">
        <v>13.7</v>
      </c>
      <c r="H58" s="11">
        <v>22</v>
      </c>
      <c r="J58" s="26" t="s">
        <v>175</v>
      </c>
      <c r="K58" s="29">
        <f t="shared" ref="K58:Q58" si="11">K57+"0:2"</f>
        <v>0.21249999999999999</v>
      </c>
      <c r="L58" s="29">
        <f t="shared" si="11"/>
        <v>0.24027777777777773</v>
      </c>
      <c r="M58" s="29">
        <f t="shared" si="11"/>
        <v>0.29930555555555555</v>
      </c>
      <c r="N58" s="29">
        <f t="shared" si="11"/>
        <v>0.39166666666666666</v>
      </c>
      <c r="O58" s="29">
        <f t="shared" si="11"/>
        <v>0.56180555555555545</v>
      </c>
      <c r="P58" s="29">
        <f t="shared" si="11"/>
        <v>0.64513888888888882</v>
      </c>
      <c r="Q58" s="29">
        <f t="shared" si="11"/>
        <v>0.72986111111111107</v>
      </c>
      <c r="W58" s="8"/>
    </row>
    <row r="59" spans="1:23" x14ac:dyDescent="0.2">
      <c r="B59" s="21">
        <v>13</v>
      </c>
      <c r="C59" s="21">
        <v>14.2</v>
      </c>
      <c r="D59" s="21">
        <v>13</v>
      </c>
      <c r="E59" s="21">
        <v>13</v>
      </c>
      <c r="F59" s="21">
        <v>14.2</v>
      </c>
      <c r="G59" s="21">
        <v>14.2</v>
      </c>
      <c r="H59" s="11">
        <v>21</v>
      </c>
      <c r="J59" s="26" t="s">
        <v>173</v>
      </c>
      <c r="K59" s="29">
        <f t="shared" ref="K59:P59" si="12">K58+"0:1"</f>
        <v>0.21319444444444444</v>
      </c>
      <c r="L59" s="29">
        <f t="shared" si="12"/>
        <v>0.24097222222222217</v>
      </c>
      <c r="M59" s="29">
        <f t="shared" si="12"/>
        <v>0.3</v>
      </c>
      <c r="N59" s="29">
        <f t="shared" si="12"/>
        <v>0.3923611111111111</v>
      </c>
      <c r="O59" s="29">
        <f t="shared" si="12"/>
        <v>0.56249999999999989</v>
      </c>
      <c r="P59" s="29">
        <f t="shared" si="12"/>
        <v>0.64583333333333326</v>
      </c>
      <c r="Q59" s="29"/>
      <c r="W59" s="8"/>
    </row>
    <row r="60" spans="1:23" x14ac:dyDescent="0.2">
      <c r="B60" s="21" t="s">
        <v>198</v>
      </c>
      <c r="C60" s="21">
        <v>15.8</v>
      </c>
      <c r="D60" s="21" t="s">
        <v>198</v>
      </c>
      <c r="E60" s="21" t="s">
        <v>198</v>
      </c>
      <c r="F60" s="21" t="s">
        <v>198</v>
      </c>
      <c r="G60" s="21">
        <v>15.8</v>
      </c>
      <c r="H60" s="11">
        <v>20</v>
      </c>
      <c r="J60" s="26" t="s">
        <v>174</v>
      </c>
      <c r="K60" s="29">
        <f>K59+"0:3"</f>
        <v>0.21527777777777776</v>
      </c>
      <c r="L60" s="29">
        <f>L59+"0:3"</f>
        <v>0.2430555555555555</v>
      </c>
      <c r="M60" s="29" t="s">
        <v>198</v>
      </c>
      <c r="N60" s="29" t="s">
        <v>198</v>
      </c>
      <c r="O60" s="29" t="s">
        <v>198</v>
      </c>
      <c r="P60" s="29">
        <f>P59+"0:3"</f>
        <v>0.64791666666666659</v>
      </c>
      <c r="Q60" s="29"/>
      <c r="W60" s="8"/>
    </row>
    <row r="61" spans="1:23" x14ac:dyDescent="0.2">
      <c r="B61" s="21">
        <v>13</v>
      </c>
      <c r="C61" s="21">
        <v>17.399999999999999</v>
      </c>
      <c r="D61" s="21">
        <v>13</v>
      </c>
      <c r="E61" s="21">
        <v>13</v>
      </c>
      <c r="F61" s="21">
        <v>14.2</v>
      </c>
      <c r="G61" s="21">
        <v>17.399999999999999</v>
      </c>
      <c r="H61" s="11">
        <v>19</v>
      </c>
      <c r="J61" s="26" t="s">
        <v>173</v>
      </c>
      <c r="K61" s="29">
        <f>K60+"0:3"</f>
        <v>0.21736111111111109</v>
      </c>
      <c r="L61" s="29">
        <f>L60+"0:3"</f>
        <v>0.24513888888888882</v>
      </c>
      <c r="M61" s="29">
        <f>M59+"0:1"</f>
        <v>0.30069444444444443</v>
      </c>
      <c r="N61" s="29">
        <f>N59</f>
        <v>0.3923611111111111</v>
      </c>
      <c r="O61" s="29">
        <f>O59</f>
        <v>0.56249999999999989</v>
      </c>
      <c r="P61" s="29">
        <f>P60+"0:3"</f>
        <v>0.64999999999999991</v>
      </c>
      <c r="Q61" s="29"/>
      <c r="W61" s="8"/>
    </row>
    <row r="62" spans="1:23" x14ac:dyDescent="0.2">
      <c r="B62" s="21" t="s">
        <v>198</v>
      </c>
      <c r="C62" s="21">
        <v>20</v>
      </c>
      <c r="D62" s="21" t="s">
        <v>198</v>
      </c>
      <c r="E62" s="21" t="s">
        <v>198</v>
      </c>
      <c r="F62" s="21" t="s">
        <v>198</v>
      </c>
      <c r="G62" s="21" t="s">
        <v>198</v>
      </c>
      <c r="H62" s="11">
        <v>18</v>
      </c>
      <c r="J62" s="26" t="s">
        <v>172</v>
      </c>
      <c r="K62" s="29">
        <f>K61+"0:4"</f>
        <v>0.22013888888888886</v>
      </c>
      <c r="L62" s="29">
        <f>L61+"0:4"</f>
        <v>0.24791666666666659</v>
      </c>
      <c r="M62" s="29" t="s">
        <v>198</v>
      </c>
      <c r="N62" s="29" t="s">
        <v>198</v>
      </c>
      <c r="O62" s="29" t="s">
        <v>198</v>
      </c>
      <c r="P62" s="29" t="s">
        <v>198</v>
      </c>
      <c r="Q62" s="29"/>
      <c r="W62" s="8"/>
    </row>
    <row r="63" spans="1:23" x14ac:dyDescent="0.2">
      <c r="B63" s="21">
        <v>14.8</v>
      </c>
      <c r="C63" s="21">
        <v>20.8</v>
      </c>
      <c r="D63" s="21">
        <v>14.8</v>
      </c>
      <c r="E63" s="21">
        <v>14.8</v>
      </c>
      <c r="F63" s="21">
        <v>16</v>
      </c>
      <c r="G63" s="21">
        <v>19.2</v>
      </c>
      <c r="H63" s="11">
        <v>17</v>
      </c>
      <c r="J63" s="26" t="s">
        <v>171</v>
      </c>
      <c r="K63" s="29">
        <f>K62+"0:2"</f>
        <v>0.22152777777777774</v>
      </c>
      <c r="L63" s="29">
        <f>L62+"0:2"</f>
        <v>0.24930555555555547</v>
      </c>
      <c r="M63" s="29">
        <f>M61+"0:3"</f>
        <v>0.30277777777777776</v>
      </c>
      <c r="N63" s="29">
        <f>N61+"0:3"</f>
        <v>0.39444444444444443</v>
      </c>
      <c r="O63" s="29">
        <f>O61+"0:3"</f>
        <v>0.56458333333333321</v>
      </c>
      <c r="P63" s="29">
        <f>P61+"0:3"</f>
        <v>0.65208333333333324</v>
      </c>
      <c r="Q63" s="29"/>
      <c r="W63" s="8"/>
    </row>
    <row r="64" spans="1:23" x14ac:dyDescent="0.2">
      <c r="B64" s="21">
        <v>16.899999999999999</v>
      </c>
      <c r="C64" s="21">
        <v>22.900000000000002</v>
      </c>
      <c r="D64" s="21">
        <v>16.899999999999999</v>
      </c>
      <c r="E64" s="21">
        <v>16.899999999999999</v>
      </c>
      <c r="F64" s="21">
        <v>18.099999999999998</v>
      </c>
      <c r="G64" s="21">
        <v>21.3</v>
      </c>
      <c r="H64" s="11">
        <v>16</v>
      </c>
      <c r="J64" s="26" t="s">
        <v>170</v>
      </c>
      <c r="K64" s="29">
        <f t="shared" ref="K64:P64" si="13">K63+"0:3"</f>
        <v>0.22361111111111107</v>
      </c>
      <c r="L64" s="29">
        <f t="shared" si="13"/>
        <v>0.25138888888888883</v>
      </c>
      <c r="M64" s="29">
        <f>M63+"0:3"</f>
        <v>0.30486111111111108</v>
      </c>
      <c r="N64" s="29">
        <f t="shared" si="13"/>
        <v>0.39652777777777776</v>
      </c>
      <c r="O64" s="29">
        <f t="shared" si="13"/>
        <v>0.56666666666666654</v>
      </c>
      <c r="P64" s="29">
        <f t="shared" si="13"/>
        <v>0.65416666666666656</v>
      </c>
      <c r="Q64" s="29"/>
      <c r="W64" s="8"/>
    </row>
    <row r="65" spans="2:23" x14ac:dyDescent="0.2">
      <c r="B65" s="21">
        <v>17.399999999999999</v>
      </c>
      <c r="C65" s="21" t="s">
        <v>198</v>
      </c>
      <c r="D65" s="21">
        <v>17.399999999999999</v>
      </c>
      <c r="E65" s="21" t="s">
        <v>198</v>
      </c>
      <c r="F65" s="21">
        <v>18.600000000000001</v>
      </c>
      <c r="G65" s="21" t="s">
        <v>198</v>
      </c>
      <c r="H65" s="11">
        <v>15</v>
      </c>
      <c r="J65" s="26" t="s">
        <v>332</v>
      </c>
      <c r="K65" s="29" t="s">
        <v>198</v>
      </c>
      <c r="L65" s="29" t="s">
        <v>198</v>
      </c>
      <c r="M65" s="29">
        <f>M64+"0:1"</f>
        <v>0.30555555555555552</v>
      </c>
      <c r="N65" s="29" t="s">
        <v>198</v>
      </c>
      <c r="O65" s="29">
        <f>O64+"0:1"</f>
        <v>0.56736111111111098</v>
      </c>
      <c r="P65" s="29" t="s">
        <v>198</v>
      </c>
      <c r="Q65" s="29"/>
      <c r="W65" s="8"/>
    </row>
    <row r="66" spans="2:23" x14ac:dyDescent="0.2">
      <c r="B66" s="21">
        <v>19.5</v>
      </c>
      <c r="C66" s="21" t="s">
        <v>198</v>
      </c>
      <c r="D66" s="21">
        <v>19.5</v>
      </c>
      <c r="E66" s="21" t="s">
        <v>198</v>
      </c>
      <c r="F66" s="21">
        <v>20.7</v>
      </c>
      <c r="G66" s="21" t="s">
        <v>198</v>
      </c>
      <c r="H66" s="11">
        <v>14</v>
      </c>
      <c r="J66" s="26" t="s">
        <v>165</v>
      </c>
      <c r="K66" s="29" t="s">
        <v>198</v>
      </c>
      <c r="L66" s="29" t="s">
        <v>198</v>
      </c>
      <c r="M66" s="29">
        <f>M65+"0:3"</f>
        <v>0.30763888888888885</v>
      </c>
      <c r="N66" s="29" t="s">
        <v>198</v>
      </c>
      <c r="O66" s="29">
        <f>O65+"0:3"</f>
        <v>0.56944444444444431</v>
      </c>
      <c r="P66" s="29" t="s">
        <v>198</v>
      </c>
      <c r="Q66" s="29"/>
      <c r="W66" s="8"/>
    </row>
    <row r="67" spans="2:23" x14ac:dyDescent="0.2">
      <c r="B67" s="21">
        <v>21.4</v>
      </c>
      <c r="C67" s="21" t="s">
        <v>198</v>
      </c>
      <c r="D67" s="21">
        <v>24.4</v>
      </c>
      <c r="E67" s="21" t="s">
        <v>198</v>
      </c>
      <c r="F67" s="21" t="s">
        <v>198</v>
      </c>
      <c r="G67" s="21" t="s">
        <v>198</v>
      </c>
      <c r="H67" s="11">
        <v>13</v>
      </c>
      <c r="J67" s="26" t="s">
        <v>164</v>
      </c>
      <c r="K67" s="29" t="s">
        <v>198</v>
      </c>
      <c r="L67" s="29" t="s">
        <v>198</v>
      </c>
      <c r="M67" s="29" t="s">
        <v>279</v>
      </c>
      <c r="N67" s="29" t="s">
        <v>198</v>
      </c>
      <c r="O67" s="29" t="s">
        <v>198</v>
      </c>
      <c r="P67" s="29" t="s">
        <v>198</v>
      </c>
      <c r="Q67" s="29"/>
      <c r="W67" s="8"/>
    </row>
    <row r="68" spans="2:23" x14ac:dyDescent="0.2">
      <c r="B68" s="21">
        <v>21.9</v>
      </c>
      <c r="C68" s="21" t="s">
        <v>198</v>
      </c>
      <c r="D68" s="21">
        <v>21.9</v>
      </c>
      <c r="E68" s="21" t="s">
        <v>198</v>
      </c>
      <c r="F68" s="21" t="s">
        <v>198</v>
      </c>
      <c r="G68" s="21" t="s">
        <v>198</v>
      </c>
      <c r="H68" s="11">
        <v>12</v>
      </c>
      <c r="J68" s="26" t="s">
        <v>549</v>
      </c>
      <c r="K68" s="29" t="s">
        <v>198</v>
      </c>
      <c r="L68" s="29" t="s">
        <v>198</v>
      </c>
      <c r="M68" s="29">
        <f>M66+"0:4"</f>
        <v>0.31041666666666662</v>
      </c>
      <c r="N68" s="29" t="s">
        <v>198</v>
      </c>
      <c r="O68" s="29" t="s">
        <v>198</v>
      </c>
      <c r="P68" s="29" t="s">
        <v>198</v>
      </c>
      <c r="Q68" s="29"/>
      <c r="W68" s="8"/>
    </row>
    <row r="69" spans="2:23" x14ac:dyDescent="0.2">
      <c r="B69" s="21">
        <v>22.4</v>
      </c>
      <c r="C69" s="21" t="s">
        <v>198</v>
      </c>
      <c r="D69" s="21">
        <v>22.4</v>
      </c>
      <c r="E69" s="21" t="s">
        <v>198</v>
      </c>
      <c r="F69" s="21" t="s">
        <v>198</v>
      </c>
      <c r="G69" s="21" t="s">
        <v>198</v>
      </c>
      <c r="H69" s="11">
        <v>11</v>
      </c>
      <c r="J69" s="26" t="s">
        <v>164</v>
      </c>
      <c r="K69" s="29" t="s">
        <v>198</v>
      </c>
      <c r="L69" s="29" t="s">
        <v>198</v>
      </c>
      <c r="M69" s="29">
        <f>M68+"0:1"</f>
        <v>0.31111111111111106</v>
      </c>
      <c r="N69" s="29" t="s">
        <v>198</v>
      </c>
      <c r="O69" s="29" t="s">
        <v>198</v>
      </c>
      <c r="P69" s="29" t="s">
        <v>198</v>
      </c>
      <c r="Q69" s="29"/>
      <c r="W69" s="8"/>
    </row>
    <row r="70" spans="2:23" x14ac:dyDescent="0.2">
      <c r="B70" s="21">
        <v>24.3</v>
      </c>
      <c r="C70" s="21" t="s">
        <v>198</v>
      </c>
      <c r="D70" s="21">
        <v>24.3</v>
      </c>
      <c r="E70" s="21" t="s">
        <v>198</v>
      </c>
      <c r="F70" s="21" t="s">
        <v>198</v>
      </c>
      <c r="G70" s="21" t="s">
        <v>198</v>
      </c>
      <c r="H70" s="11">
        <v>10</v>
      </c>
      <c r="J70" s="26" t="s">
        <v>165</v>
      </c>
      <c r="K70" s="29" t="s">
        <v>198</v>
      </c>
      <c r="L70" s="29" t="s">
        <v>198</v>
      </c>
      <c r="M70" s="29">
        <f>M69+"0:3"</f>
        <v>0.31319444444444439</v>
      </c>
      <c r="N70" s="29" t="s">
        <v>198</v>
      </c>
      <c r="O70" s="29" t="s">
        <v>198</v>
      </c>
      <c r="P70" s="29" t="s">
        <v>198</v>
      </c>
      <c r="Q70" s="29"/>
      <c r="W70" s="8"/>
    </row>
    <row r="71" spans="2:23" x14ac:dyDescent="0.2">
      <c r="B71" s="21" t="s">
        <v>198</v>
      </c>
      <c r="C71" s="21">
        <v>25.400000000000002</v>
      </c>
      <c r="D71" s="21" t="s">
        <v>198</v>
      </c>
      <c r="E71" s="21">
        <v>19.399999999999999</v>
      </c>
      <c r="F71" s="21" t="s">
        <v>198</v>
      </c>
      <c r="G71" s="21">
        <v>23.8</v>
      </c>
      <c r="H71" s="11">
        <v>9</v>
      </c>
      <c r="J71" s="26" t="s">
        <v>169</v>
      </c>
      <c r="K71" s="29">
        <f>K64+"0:3"</f>
        <v>0.22569444444444439</v>
      </c>
      <c r="L71" s="29">
        <f>L64+"0:3"</f>
        <v>0.25347222222222215</v>
      </c>
      <c r="M71" s="29" t="s">
        <v>198</v>
      </c>
      <c r="N71" s="29">
        <f>N64+"0:3"</f>
        <v>0.39861111111111108</v>
      </c>
      <c r="O71" s="29" t="s">
        <v>198</v>
      </c>
      <c r="P71" s="29">
        <f>P64+"0:3"</f>
        <v>0.65624999999999989</v>
      </c>
      <c r="Q71" s="29"/>
      <c r="W71" s="8"/>
    </row>
    <row r="72" spans="2:23" x14ac:dyDescent="0.2">
      <c r="B72" s="21" t="s">
        <v>198</v>
      </c>
      <c r="C72" s="21">
        <v>26.400000000000002</v>
      </c>
      <c r="D72" s="21" t="s">
        <v>198</v>
      </c>
      <c r="E72" s="21">
        <v>20.399999999999999</v>
      </c>
      <c r="F72" s="21" t="s">
        <v>198</v>
      </c>
      <c r="G72" s="21">
        <v>24.8</v>
      </c>
      <c r="H72" s="11">
        <v>8</v>
      </c>
      <c r="J72" s="26" t="s">
        <v>168</v>
      </c>
      <c r="K72" s="29">
        <f>K71+"0:2"</f>
        <v>0.22708333333333328</v>
      </c>
      <c r="L72" s="29">
        <f>L71+"0:2"</f>
        <v>0.25486111111111104</v>
      </c>
      <c r="M72" s="29" t="s">
        <v>198</v>
      </c>
      <c r="N72" s="29">
        <f>N71+"0:2"</f>
        <v>0.39999999999999997</v>
      </c>
      <c r="O72" s="29" t="s">
        <v>198</v>
      </c>
      <c r="P72" s="29">
        <f>P71+"0:2"</f>
        <v>0.65763888888888877</v>
      </c>
      <c r="Q72" s="29"/>
      <c r="W72" s="8"/>
    </row>
    <row r="73" spans="2:23" x14ac:dyDescent="0.2">
      <c r="B73" s="21" t="s">
        <v>198</v>
      </c>
      <c r="C73" s="21">
        <v>28.5</v>
      </c>
      <c r="D73" s="21" t="s">
        <v>198</v>
      </c>
      <c r="E73" s="21">
        <v>22.5</v>
      </c>
      <c r="F73" s="21" t="s">
        <v>198</v>
      </c>
      <c r="G73" s="21">
        <v>26.9</v>
      </c>
      <c r="H73" s="11">
        <v>7</v>
      </c>
      <c r="J73" s="26" t="s">
        <v>167</v>
      </c>
      <c r="K73" s="29">
        <f>K72+"0:3"</f>
        <v>0.2291666666666666</v>
      </c>
      <c r="L73" s="29">
        <f>L72+"0:3"</f>
        <v>0.25694444444444436</v>
      </c>
      <c r="M73" s="29" t="s">
        <v>198</v>
      </c>
      <c r="N73" s="29">
        <f>N72+"0:3"</f>
        <v>0.40208333333333329</v>
      </c>
      <c r="O73" s="29" t="s">
        <v>198</v>
      </c>
      <c r="P73" s="29">
        <f>P72+"0:3"</f>
        <v>0.6597222222222221</v>
      </c>
      <c r="Q73" s="29"/>
      <c r="W73" s="8"/>
    </row>
    <row r="74" spans="2:23" x14ac:dyDescent="0.2">
      <c r="B74" s="21">
        <v>24.8</v>
      </c>
      <c r="C74" s="21">
        <v>29.700000000000003</v>
      </c>
      <c r="D74" s="21">
        <v>24.8</v>
      </c>
      <c r="E74" s="21">
        <v>23.7</v>
      </c>
      <c r="F74" s="21">
        <v>21.2</v>
      </c>
      <c r="G74" s="21">
        <v>28.1</v>
      </c>
      <c r="H74" s="11">
        <v>6</v>
      </c>
      <c r="J74" s="26" t="s">
        <v>166</v>
      </c>
      <c r="K74" s="29">
        <f>K73+"0:2"</f>
        <v>0.23055555555555549</v>
      </c>
      <c r="L74" s="29">
        <f>L73+"0:2"</f>
        <v>0.25833333333333325</v>
      </c>
      <c r="M74" s="29">
        <f>M70+"0:2"</f>
        <v>0.31458333333333327</v>
      </c>
      <c r="N74" s="29">
        <f>N73+"0:2"</f>
        <v>0.40347222222222218</v>
      </c>
      <c r="O74" s="29">
        <f>O66+"0:2"</f>
        <v>0.57083333333333319</v>
      </c>
      <c r="P74" s="29">
        <f>P73+"0:2"</f>
        <v>0.66111111111111098</v>
      </c>
      <c r="Q74" s="29"/>
      <c r="W74" s="8"/>
    </row>
    <row r="75" spans="2:23" x14ac:dyDescent="0.2">
      <c r="B75" s="21">
        <v>27.9</v>
      </c>
      <c r="C75" s="21">
        <v>32.799999999999997</v>
      </c>
      <c r="D75" s="21">
        <v>27.9</v>
      </c>
      <c r="E75" s="21">
        <v>26.799999999999997</v>
      </c>
      <c r="F75" s="21">
        <v>24.3</v>
      </c>
      <c r="G75" s="21">
        <v>31.2</v>
      </c>
      <c r="H75" s="11">
        <v>5</v>
      </c>
      <c r="J75" s="26" t="s">
        <v>483</v>
      </c>
      <c r="K75" s="29">
        <f t="shared" ref="K75:P75" si="14">K74+"0:4"</f>
        <v>0.23333333333333325</v>
      </c>
      <c r="L75" s="29">
        <f t="shared" si="14"/>
        <v>0.26111111111111102</v>
      </c>
      <c r="M75" s="29">
        <f t="shared" si="14"/>
        <v>0.31736111111111104</v>
      </c>
      <c r="N75" s="29">
        <f t="shared" si="14"/>
        <v>0.40624999999999994</v>
      </c>
      <c r="O75" s="29">
        <f t="shared" si="14"/>
        <v>0.57361111111111096</v>
      </c>
      <c r="P75" s="29">
        <f t="shared" si="14"/>
        <v>0.66388888888888875</v>
      </c>
      <c r="Q75" s="29"/>
      <c r="W75" s="8"/>
    </row>
    <row r="76" spans="2:23" x14ac:dyDescent="0.2">
      <c r="B76" s="21">
        <v>28.4</v>
      </c>
      <c r="C76" s="21">
        <v>33.299999999999997</v>
      </c>
      <c r="D76" s="21">
        <v>28.4</v>
      </c>
      <c r="E76" s="21">
        <v>27.299999999999997</v>
      </c>
      <c r="F76" s="21">
        <v>24.8</v>
      </c>
      <c r="G76" s="21">
        <v>31.7</v>
      </c>
      <c r="H76" s="11">
        <v>4</v>
      </c>
      <c r="J76" s="26" t="s">
        <v>163</v>
      </c>
      <c r="K76" s="29">
        <f t="shared" ref="K76:P76" si="15">K75+"0:2"</f>
        <v>0.23472222222222214</v>
      </c>
      <c r="L76" s="29">
        <f t="shared" si="15"/>
        <v>0.2624999999999999</v>
      </c>
      <c r="M76" s="29">
        <f t="shared" si="15"/>
        <v>0.31874999999999992</v>
      </c>
      <c r="N76" s="29">
        <f t="shared" si="15"/>
        <v>0.40763888888888883</v>
      </c>
      <c r="O76" s="29">
        <f t="shared" si="15"/>
        <v>0.57499999999999984</v>
      </c>
      <c r="P76" s="29">
        <f t="shared" si="15"/>
        <v>0.66527777777777763</v>
      </c>
      <c r="Q76" s="29"/>
      <c r="W76" s="8"/>
    </row>
    <row r="77" spans="2:23" x14ac:dyDescent="0.2">
      <c r="B77" s="21">
        <v>28.9</v>
      </c>
      <c r="C77" s="21">
        <v>33.800000000000004</v>
      </c>
      <c r="D77" s="21">
        <v>28.9</v>
      </c>
      <c r="E77" s="21">
        <v>27.799999999999997</v>
      </c>
      <c r="F77" s="21">
        <v>25.3</v>
      </c>
      <c r="G77" s="21">
        <v>32.200000000000003</v>
      </c>
      <c r="H77" s="11">
        <v>3</v>
      </c>
      <c r="J77" s="17" t="s">
        <v>482</v>
      </c>
      <c r="K77" s="29">
        <f>K76+"0:1"</f>
        <v>0.23541666666666658</v>
      </c>
      <c r="L77" s="29">
        <f>L76+"0:1"</f>
        <v>0.26319444444444434</v>
      </c>
      <c r="M77" s="29">
        <f>M76+"0:2"</f>
        <v>0.32013888888888881</v>
      </c>
      <c r="N77" s="29">
        <f>N76+"0:1"</f>
        <v>0.40833333333333327</v>
      </c>
      <c r="O77" s="29">
        <f>O76+"0:1"</f>
        <v>0.57569444444444429</v>
      </c>
      <c r="P77" s="29">
        <f>P76+"0:1"</f>
        <v>0.66597222222222208</v>
      </c>
      <c r="Q77" s="29"/>
      <c r="W77" s="8"/>
    </row>
    <row r="78" spans="2:23" x14ac:dyDescent="0.2">
      <c r="B78" s="21">
        <v>29.3</v>
      </c>
      <c r="C78" s="21" t="s">
        <v>198</v>
      </c>
      <c r="D78" s="21" t="s">
        <v>198</v>
      </c>
      <c r="E78" s="21" t="s">
        <v>198</v>
      </c>
      <c r="F78" s="21" t="s">
        <v>198</v>
      </c>
      <c r="G78" s="21" t="s">
        <v>198</v>
      </c>
      <c r="H78" s="11">
        <v>2</v>
      </c>
      <c r="J78" s="26" t="s">
        <v>162</v>
      </c>
      <c r="K78" s="29" t="s">
        <v>198</v>
      </c>
      <c r="L78" s="29" t="s">
        <v>198</v>
      </c>
      <c r="M78" s="29">
        <f>M77+"0:2"</f>
        <v>0.32152777777777769</v>
      </c>
      <c r="N78" s="29" t="s">
        <v>198</v>
      </c>
      <c r="O78" s="29" t="s">
        <v>198</v>
      </c>
      <c r="P78" s="29" t="s">
        <v>198</v>
      </c>
      <c r="Q78" s="29"/>
      <c r="W78" s="8"/>
    </row>
    <row r="79" spans="2:23" x14ac:dyDescent="0.2">
      <c r="B79" s="21">
        <v>29.8</v>
      </c>
      <c r="C79" s="21">
        <v>34.5</v>
      </c>
      <c r="D79" s="21">
        <v>29.6</v>
      </c>
      <c r="E79" s="21">
        <v>28.5</v>
      </c>
      <c r="F79" s="21">
        <v>26</v>
      </c>
      <c r="G79" s="21">
        <v>32.9</v>
      </c>
      <c r="H79" s="11">
        <v>1</v>
      </c>
      <c r="J79" s="27" t="s">
        <v>161</v>
      </c>
      <c r="K79" s="30">
        <f>K77+"0:2"</f>
        <v>0.23680555555555546</v>
      </c>
      <c r="L79" s="30">
        <f>L77+"0:2"</f>
        <v>0.26458333333333323</v>
      </c>
      <c r="M79" s="30">
        <f>M78+"0:3"</f>
        <v>0.32361111111111102</v>
      </c>
      <c r="N79" s="30">
        <f>N77+"0:2"</f>
        <v>0.40972222222222215</v>
      </c>
      <c r="O79" s="30">
        <f>O77+"0:2"</f>
        <v>0.57708333333333317</v>
      </c>
      <c r="P79" s="30">
        <f>P77+"0:2"</f>
        <v>0.66736111111111096</v>
      </c>
      <c r="Q79" s="30"/>
      <c r="W79" s="8"/>
    </row>
    <row r="80" spans="2:23" x14ac:dyDescent="0.2">
      <c r="W80" s="8"/>
    </row>
    <row r="81" spans="11:23" x14ac:dyDescent="0.2">
      <c r="L81" s="8"/>
      <c r="M81" s="8"/>
      <c r="N81" s="8"/>
      <c r="O81" s="8"/>
      <c r="P81" s="8"/>
      <c r="Q81" s="8"/>
      <c r="T81" s="8"/>
      <c r="U81" s="8"/>
      <c r="V81" s="8"/>
      <c r="W81" s="8"/>
    </row>
    <row r="82" spans="11:23" x14ac:dyDescent="0.2"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</row>
    <row r="83" spans="11:23" x14ac:dyDescent="0.2"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</row>
    <row r="84" spans="11:23" x14ac:dyDescent="0.2"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</row>
    <row r="85" spans="11:23" x14ac:dyDescent="0.2"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</row>
    <row r="86" spans="11:23" x14ac:dyDescent="0.2"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9" fitToHeight="0" orientation="landscape" r:id="rId1"/>
  <rowBreaks count="1" manualBreakCount="1">
    <brk id="4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41">
    <pageSetUpPr fitToPage="1"/>
  </sheetPr>
  <dimension ref="A1:AC79"/>
  <sheetViews>
    <sheetView showGridLines="0" zoomScaleNormal="100" workbookViewId="0">
      <selection activeCell="O13" sqref="O13"/>
    </sheetView>
  </sheetViews>
  <sheetFormatPr defaultRowHeight="12" x14ac:dyDescent="0.2"/>
  <cols>
    <col min="1" max="1" width="4.28515625" style="8" customWidth="1"/>
    <col min="2" max="4" width="5.140625" style="21" customWidth="1"/>
    <col min="5" max="6" width="5.140625" style="11" customWidth="1"/>
    <col min="7" max="7" width="35.5703125" style="8" customWidth="1"/>
    <col min="8" max="26" width="6.140625" style="9" customWidth="1"/>
    <col min="27" max="52" width="6.140625" style="8" customWidth="1"/>
    <col min="53" max="16384" width="9.140625" style="8"/>
  </cols>
  <sheetData>
    <row r="1" spans="1:28" x14ac:dyDescent="0.2">
      <c r="Q1" s="7"/>
      <c r="R1" s="132" t="s">
        <v>524</v>
      </c>
    </row>
    <row r="2" spans="1:28" s="137" customFormat="1" ht="15" x14ac:dyDescent="0.25">
      <c r="B2" s="134"/>
      <c r="C2" s="134"/>
      <c r="D2" s="134"/>
      <c r="E2" s="135"/>
      <c r="F2" s="135"/>
      <c r="G2" s="67" t="s">
        <v>550</v>
      </c>
      <c r="H2" s="65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</row>
    <row r="3" spans="1:28" x14ac:dyDescent="0.2">
      <c r="H3" s="39" t="s">
        <v>236</v>
      </c>
      <c r="Q3" s="41" t="s">
        <v>238</v>
      </c>
      <c r="AA3" s="9"/>
    </row>
    <row r="4" spans="1:28" x14ac:dyDescent="0.2">
      <c r="G4" s="12" t="s">
        <v>232</v>
      </c>
      <c r="H4" s="14">
        <v>1</v>
      </c>
      <c r="I4" s="14">
        <v>3</v>
      </c>
      <c r="J4" s="14">
        <v>5</v>
      </c>
      <c r="K4" s="14">
        <v>7</v>
      </c>
      <c r="L4" s="14">
        <v>9</v>
      </c>
      <c r="M4" s="14">
        <v>11</v>
      </c>
      <c r="N4" s="14">
        <v>13</v>
      </c>
      <c r="O4" s="14">
        <v>15</v>
      </c>
      <c r="Q4" s="14">
        <v>101</v>
      </c>
      <c r="R4" s="14">
        <v>103</v>
      </c>
      <c r="AA4" s="9"/>
      <c r="AB4" s="9"/>
    </row>
    <row r="5" spans="1:28" x14ac:dyDescent="0.2">
      <c r="G5" s="12" t="s">
        <v>233</v>
      </c>
      <c r="H5" s="13" t="s">
        <v>145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  <c r="N5" s="13" t="s">
        <v>145</v>
      </c>
      <c r="O5" s="13" t="s">
        <v>145</v>
      </c>
      <c r="Q5" s="14" t="s">
        <v>276</v>
      </c>
      <c r="R5" s="14" t="s">
        <v>276</v>
      </c>
      <c r="AA5" s="9"/>
      <c r="AB5" s="9"/>
    </row>
    <row r="6" spans="1:28" x14ac:dyDescent="0.2">
      <c r="A6" s="21" t="s">
        <v>194</v>
      </c>
      <c r="B6" s="21" t="s">
        <v>194</v>
      </c>
      <c r="C6" s="21" t="s">
        <v>194</v>
      </c>
      <c r="D6" s="21" t="s">
        <v>194</v>
      </c>
      <c r="E6" s="11" t="s">
        <v>230</v>
      </c>
      <c r="F6" s="11" t="s">
        <v>231</v>
      </c>
      <c r="G6" s="12" t="s">
        <v>234</v>
      </c>
      <c r="H6" s="14"/>
      <c r="I6" s="14">
        <v>10</v>
      </c>
      <c r="J6" s="13"/>
      <c r="K6" s="13"/>
      <c r="L6" s="14"/>
      <c r="M6" s="13"/>
      <c r="N6" s="13"/>
      <c r="O6" s="13"/>
      <c r="Q6" s="14"/>
      <c r="R6" s="14"/>
      <c r="AA6" s="9"/>
      <c r="AB6" s="9"/>
    </row>
    <row r="7" spans="1:28" x14ac:dyDescent="0.2">
      <c r="C7" s="21">
        <v>0</v>
      </c>
      <c r="D7" s="21">
        <v>0</v>
      </c>
      <c r="E7" s="11">
        <v>1</v>
      </c>
      <c r="G7" s="15" t="s">
        <v>336</v>
      </c>
      <c r="H7" s="28">
        <v>0.22916666666666666</v>
      </c>
      <c r="I7" s="28"/>
      <c r="J7" s="28"/>
      <c r="K7" s="28"/>
      <c r="L7" s="28"/>
      <c r="M7" s="28">
        <v>0.60416666666666663</v>
      </c>
      <c r="N7" s="28"/>
      <c r="O7" s="28"/>
      <c r="Q7" s="29"/>
      <c r="R7" s="29"/>
      <c r="AA7" s="9"/>
      <c r="AB7" s="9"/>
    </row>
    <row r="8" spans="1:28" x14ac:dyDescent="0.2">
      <c r="C8" s="21">
        <v>0.3</v>
      </c>
      <c r="D8" s="21">
        <v>0.3</v>
      </c>
      <c r="E8" s="11">
        <v>2</v>
      </c>
      <c r="G8" s="17" t="s">
        <v>335</v>
      </c>
      <c r="H8" s="29">
        <f>H7+"0:1"</f>
        <v>0.2298611111111111</v>
      </c>
      <c r="I8" s="29"/>
      <c r="J8" s="29"/>
      <c r="K8" s="29"/>
      <c r="L8" s="29"/>
      <c r="M8" s="29">
        <f>M7+"0:1"</f>
        <v>0.60486111111111107</v>
      </c>
      <c r="N8" s="29"/>
      <c r="O8" s="29"/>
      <c r="Q8" s="29"/>
      <c r="R8" s="29"/>
      <c r="AA8" s="9"/>
      <c r="AB8" s="9"/>
    </row>
    <row r="9" spans="1:28" x14ac:dyDescent="0.2">
      <c r="C9" s="21">
        <v>0.6</v>
      </c>
      <c r="D9" s="21">
        <v>0.6</v>
      </c>
      <c r="E9" s="11">
        <v>3</v>
      </c>
      <c r="G9" s="17" t="s">
        <v>334</v>
      </c>
      <c r="H9" s="29">
        <f>H8+"0:1"</f>
        <v>0.23055555555555554</v>
      </c>
      <c r="I9" s="29"/>
      <c r="J9" s="29"/>
      <c r="K9" s="29"/>
      <c r="L9" s="29"/>
      <c r="M9" s="29">
        <f>M8+"0:1"</f>
        <v>0.60555555555555551</v>
      </c>
      <c r="N9" s="29"/>
      <c r="O9" s="29"/>
      <c r="Q9" s="29"/>
      <c r="R9" s="29"/>
      <c r="AA9" s="9"/>
      <c r="AB9" s="9"/>
    </row>
    <row r="10" spans="1:28" x14ac:dyDescent="0.2">
      <c r="C10" s="21">
        <v>1</v>
      </c>
      <c r="D10" s="21">
        <v>1</v>
      </c>
      <c r="E10" s="11">
        <v>4</v>
      </c>
      <c r="G10" s="17" t="s">
        <v>333</v>
      </c>
      <c r="H10" s="29">
        <f>H9+"0:1"</f>
        <v>0.23124999999999998</v>
      </c>
      <c r="I10" s="29"/>
      <c r="J10" s="29"/>
      <c r="K10" s="29"/>
      <c r="L10" s="29"/>
      <c r="M10" s="29">
        <f>M9+"0:1"</f>
        <v>0.60624999999999996</v>
      </c>
      <c r="N10" s="29"/>
      <c r="O10" s="29"/>
      <c r="Q10" s="29"/>
      <c r="R10" s="29"/>
      <c r="AA10" s="9"/>
      <c r="AB10" s="9"/>
    </row>
    <row r="11" spans="1:28" x14ac:dyDescent="0.2">
      <c r="A11" s="23">
        <v>0</v>
      </c>
      <c r="B11" s="23">
        <v>0</v>
      </c>
      <c r="C11" s="21" t="s">
        <v>198</v>
      </c>
      <c r="D11" s="21" t="s">
        <v>198</v>
      </c>
      <c r="E11" s="11">
        <v>6</v>
      </c>
      <c r="F11" s="24"/>
      <c r="G11" s="17" t="s">
        <v>384</v>
      </c>
      <c r="H11" s="29" t="s">
        <v>198</v>
      </c>
      <c r="I11" s="29"/>
      <c r="J11" s="29"/>
      <c r="K11" s="29">
        <v>0.5229166666666667</v>
      </c>
      <c r="L11" s="29">
        <v>0.56458333333333333</v>
      </c>
      <c r="M11" s="29" t="s">
        <v>198</v>
      </c>
      <c r="N11" s="29"/>
      <c r="O11" s="29"/>
      <c r="Q11" s="29"/>
      <c r="R11" s="29"/>
      <c r="AA11" s="9"/>
      <c r="AB11" s="9"/>
    </row>
    <row r="12" spans="1:28" x14ac:dyDescent="0.2">
      <c r="A12" s="23">
        <v>1.3</v>
      </c>
      <c r="B12" s="23">
        <v>1.3</v>
      </c>
      <c r="C12" s="21">
        <v>2.1</v>
      </c>
      <c r="D12" s="21">
        <v>2.1</v>
      </c>
      <c r="E12" s="11">
        <v>5</v>
      </c>
      <c r="G12" s="17" t="s">
        <v>345</v>
      </c>
      <c r="H12" s="29">
        <f>H10+"0:2"</f>
        <v>0.23263888888888887</v>
      </c>
      <c r="I12" s="29"/>
      <c r="J12" s="29">
        <v>0.3979166666666667</v>
      </c>
      <c r="K12" s="29">
        <f t="shared" ref="K12:L14" si="0">K11+"0:2"</f>
        <v>0.52430555555555558</v>
      </c>
      <c r="L12" s="29">
        <f t="shared" si="0"/>
        <v>0.56597222222222221</v>
      </c>
      <c r="M12" s="29">
        <f>M10+"0:2"</f>
        <v>0.60763888888888884</v>
      </c>
      <c r="N12" s="29">
        <v>0.67013888888888884</v>
      </c>
      <c r="O12" s="29">
        <v>0.73263888888888884</v>
      </c>
      <c r="Q12" s="29"/>
      <c r="R12" s="29"/>
      <c r="AA12" s="9"/>
      <c r="AB12" s="9"/>
    </row>
    <row r="13" spans="1:28" x14ac:dyDescent="0.2">
      <c r="A13" s="23">
        <v>1.7</v>
      </c>
      <c r="B13" s="23">
        <v>1.7</v>
      </c>
      <c r="C13" s="23">
        <v>2.5</v>
      </c>
      <c r="D13" s="23">
        <v>2.5</v>
      </c>
      <c r="E13" s="11">
        <v>7</v>
      </c>
      <c r="F13" s="24"/>
      <c r="G13" s="17" t="s">
        <v>95</v>
      </c>
      <c r="H13" s="29">
        <f>H12+"0:2"</f>
        <v>0.23402777777777775</v>
      </c>
      <c r="I13" s="29">
        <v>0.30208333333333331</v>
      </c>
      <c r="J13" s="29">
        <f>J12+"0:2"</f>
        <v>0.39930555555555558</v>
      </c>
      <c r="K13" s="29">
        <f t="shared" si="0"/>
        <v>0.52569444444444446</v>
      </c>
      <c r="L13" s="29">
        <f t="shared" si="0"/>
        <v>0.56736111111111109</v>
      </c>
      <c r="M13" s="29">
        <f t="shared" ref="M13:O14" si="1">M12+"0:2"</f>
        <v>0.60902777777777772</v>
      </c>
      <c r="N13" s="29">
        <f t="shared" si="1"/>
        <v>0.67152777777777772</v>
      </c>
      <c r="O13" s="29">
        <f t="shared" si="1"/>
        <v>0.73402777777777772</v>
      </c>
      <c r="Q13" s="29">
        <v>0.34027777777777773</v>
      </c>
      <c r="R13" s="29">
        <v>0.4375</v>
      </c>
      <c r="AA13" s="9"/>
      <c r="AB13" s="9"/>
    </row>
    <row r="14" spans="1:28" x14ac:dyDescent="0.2">
      <c r="A14" s="23">
        <v>2.4000000000000004</v>
      </c>
      <c r="B14" s="23">
        <v>2.4000000000000004</v>
      </c>
      <c r="C14" s="23">
        <v>3.2</v>
      </c>
      <c r="D14" s="23">
        <v>3.2</v>
      </c>
      <c r="E14" s="11">
        <v>8</v>
      </c>
      <c r="F14" s="24"/>
      <c r="G14" s="17" t="s">
        <v>195</v>
      </c>
      <c r="H14" s="29">
        <f>H13+"0:2"</f>
        <v>0.23541666666666664</v>
      </c>
      <c r="I14" s="29">
        <f>I13+"0:2"</f>
        <v>0.3034722222222222</v>
      </c>
      <c r="J14" s="29">
        <f>J13+"0:2"</f>
        <v>0.40069444444444446</v>
      </c>
      <c r="K14" s="29">
        <f t="shared" si="0"/>
        <v>0.52708333333333335</v>
      </c>
      <c r="L14" s="29">
        <f t="shared" si="0"/>
        <v>0.56874999999999998</v>
      </c>
      <c r="M14" s="29">
        <f t="shared" si="1"/>
        <v>0.61041666666666661</v>
      </c>
      <c r="N14" s="29">
        <f t="shared" si="1"/>
        <v>0.67291666666666661</v>
      </c>
      <c r="O14" s="29">
        <f t="shared" si="1"/>
        <v>0.73541666666666661</v>
      </c>
      <c r="Q14" s="29">
        <f>Q13+"0:1"</f>
        <v>0.34097222222222218</v>
      </c>
      <c r="R14" s="29">
        <f>R13+"0:1"</f>
        <v>0.43819444444444444</v>
      </c>
      <c r="AA14" s="9"/>
      <c r="AB14" s="9"/>
    </row>
    <row r="15" spans="1:28" x14ac:dyDescent="0.2">
      <c r="A15" s="23">
        <v>3.2</v>
      </c>
      <c r="B15" s="23">
        <v>3.2</v>
      </c>
      <c r="C15" s="23">
        <v>4</v>
      </c>
      <c r="D15" s="23">
        <v>4</v>
      </c>
      <c r="E15" s="11">
        <v>9</v>
      </c>
      <c r="F15" s="24"/>
      <c r="G15" s="17" t="s">
        <v>256</v>
      </c>
      <c r="H15" s="29">
        <f>H14+"0:1"</f>
        <v>0.23611111111111108</v>
      </c>
      <c r="I15" s="29">
        <f t="shared" ref="I15:O15" si="2">I14+"0:1"</f>
        <v>0.30416666666666664</v>
      </c>
      <c r="J15" s="29">
        <f t="shared" si="2"/>
        <v>0.40138888888888891</v>
      </c>
      <c r="K15" s="29">
        <f t="shared" si="2"/>
        <v>0.52777777777777779</v>
      </c>
      <c r="L15" s="29">
        <f t="shared" si="2"/>
        <v>0.56944444444444442</v>
      </c>
      <c r="M15" s="29">
        <f t="shared" si="2"/>
        <v>0.61111111111111105</v>
      </c>
      <c r="N15" s="29">
        <f t="shared" si="2"/>
        <v>0.67361111111111105</v>
      </c>
      <c r="O15" s="29">
        <f t="shared" si="2"/>
        <v>0.73611111111111105</v>
      </c>
      <c r="Q15" s="29">
        <f>Q14+"0:1"</f>
        <v>0.34166666666666662</v>
      </c>
      <c r="R15" s="29">
        <f>R14+"0:1"</f>
        <v>0.43888888888888888</v>
      </c>
      <c r="AA15" s="9"/>
      <c r="AB15" s="9"/>
    </row>
    <row r="16" spans="1:28" x14ac:dyDescent="0.2">
      <c r="A16" s="23">
        <v>4.3</v>
      </c>
      <c r="B16" s="23">
        <v>4.3</v>
      </c>
      <c r="C16" s="23">
        <v>7</v>
      </c>
      <c r="D16" s="23">
        <v>5.0999999999999996</v>
      </c>
      <c r="E16" s="11">
        <v>12</v>
      </c>
      <c r="F16" s="24"/>
      <c r="G16" s="17" t="s">
        <v>196</v>
      </c>
      <c r="H16" s="29">
        <f t="shared" ref="H16:O16" si="3">H15+"0:2"</f>
        <v>0.23749999999999996</v>
      </c>
      <c r="I16" s="29">
        <f t="shared" si="3"/>
        <v>0.30555555555555552</v>
      </c>
      <c r="J16" s="29">
        <f t="shared" si="3"/>
        <v>0.40277777777777779</v>
      </c>
      <c r="K16" s="29">
        <f t="shared" si="3"/>
        <v>0.52916666666666667</v>
      </c>
      <c r="L16" s="29">
        <f t="shared" si="3"/>
        <v>0.5708333333333333</v>
      </c>
      <c r="M16" s="29">
        <f t="shared" si="3"/>
        <v>0.61249999999999993</v>
      </c>
      <c r="N16" s="29">
        <f t="shared" si="3"/>
        <v>0.67499999999999993</v>
      </c>
      <c r="O16" s="29">
        <f t="shared" si="3"/>
        <v>0.73749999999999993</v>
      </c>
      <c r="Q16" s="29">
        <f>Q15+"0:2"</f>
        <v>0.3430555555555555</v>
      </c>
      <c r="R16" s="29">
        <f>R15+"0:2"</f>
        <v>0.44027777777777777</v>
      </c>
      <c r="AA16" s="9"/>
      <c r="AB16" s="9"/>
    </row>
    <row r="17" spans="1:28" x14ac:dyDescent="0.2">
      <c r="A17" s="23">
        <v>5.1000000000000005</v>
      </c>
      <c r="B17" s="23">
        <v>5.1000000000000005</v>
      </c>
      <c r="C17" s="23">
        <v>7.8</v>
      </c>
      <c r="D17" s="23">
        <v>5.9</v>
      </c>
      <c r="E17" s="11">
        <v>13</v>
      </c>
      <c r="F17" s="24"/>
      <c r="G17" s="17" t="s">
        <v>197</v>
      </c>
      <c r="H17" s="29">
        <f>H16+"0:2"</f>
        <v>0.23888888888888885</v>
      </c>
      <c r="I17" s="29">
        <f t="shared" ref="I17:O20" si="4">I16+"0:2"</f>
        <v>0.30694444444444441</v>
      </c>
      <c r="J17" s="29">
        <f t="shared" si="4"/>
        <v>0.40416666666666667</v>
      </c>
      <c r="K17" s="29">
        <f t="shared" si="4"/>
        <v>0.53055555555555556</v>
      </c>
      <c r="L17" s="29">
        <f t="shared" si="4"/>
        <v>0.57222222222222219</v>
      </c>
      <c r="M17" s="29">
        <f t="shared" si="4"/>
        <v>0.61388888888888882</v>
      </c>
      <c r="N17" s="29">
        <f t="shared" si="4"/>
        <v>0.67638888888888882</v>
      </c>
      <c r="O17" s="29">
        <f t="shared" si="4"/>
        <v>0.73888888888888882</v>
      </c>
      <c r="Q17" s="29">
        <f>Q16+"0:2"</f>
        <v>0.34444444444444439</v>
      </c>
      <c r="R17" s="29">
        <f>R16+"0:2"</f>
        <v>0.44166666666666665</v>
      </c>
      <c r="AA17" s="9"/>
      <c r="AB17" s="9"/>
    </row>
    <row r="18" spans="1:28" x14ac:dyDescent="0.2">
      <c r="A18" s="23" t="s">
        <v>198</v>
      </c>
      <c r="B18" s="23">
        <v>6.3</v>
      </c>
      <c r="C18" s="21" t="s">
        <v>198</v>
      </c>
      <c r="D18" s="23">
        <v>7.1</v>
      </c>
      <c r="E18" s="11">
        <v>14</v>
      </c>
      <c r="G18" s="17" t="s">
        <v>199</v>
      </c>
      <c r="H18" s="29">
        <f>H17+"0:2"</f>
        <v>0.24027777777777773</v>
      </c>
      <c r="I18" s="29" t="s">
        <v>198</v>
      </c>
      <c r="J18" s="29">
        <f t="shared" si="4"/>
        <v>0.40555555555555556</v>
      </c>
      <c r="K18" s="29">
        <f t="shared" si="4"/>
        <v>0.53194444444444444</v>
      </c>
      <c r="L18" s="29">
        <f t="shared" si="4"/>
        <v>0.57361111111111107</v>
      </c>
      <c r="M18" s="29">
        <f t="shared" si="4"/>
        <v>0.6152777777777777</v>
      </c>
      <c r="N18" s="29">
        <f t="shared" si="4"/>
        <v>0.6777777777777777</v>
      </c>
      <c r="O18" s="29">
        <f t="shared" si="4"/>
        <v>0.7402777777777777</v>
      </c>
      <c r="Q18" s="29" t="s">
        <v>198</v>
      </c>
      <c r="R18" s="29">
        <f>R17+"0:2"</f>
        <v>0.44305555555555554</v>
      </c>
      <c r="AA18" s="9"/>
      <c r="AB18" s="9"/>
    </row>
    <row r="19" spans="1:28" x14ac:dyDescent="0.2">
      <c r="A19" s="23" t="s">
        <v>198</v>
      </c>
      <c r="B19" s="23">
        <v>7</v>
      </c>
      <c r="C19" s="21" t="s">
        <v>198</v>
      </c>
      <c r="D19" s="23">
        <v>7.8</v>
      </c>
      <c r="E19" s="11">
        <v>15</v>
      </c>
      <c r="G19" s="17" t="s">
        <v>200</v>
      </c>
      <c r="H19" s="29">
        <f>H18+"0:2"</f>
        <v>0.24166666666666661</v>
      </c>
      <c r="I19" s="29" t="s">
        <v>198</v>
      </c>
      <c r="J19" s="29">
        <f t="shared" si="4"/>
        <v>0.40694444444444444</v>
      </c>
      <c r="K19" s="29">
        <f t="shared" si="4"/>
        <v>0.53333333333333333</v>
      </c>
      <c r="L19" s="29">
        <f t="shared" si="4"/>
        <v>0.57499999999999996</v>
      </c>
      <c r="M19" s="29">
        <f t="shared" si="4"/>
        <v>0.61666666666666659</v>
      </c>
      <c r="N19" s="29">
        <f t="shared" si="4"/>
        <v>0.67916666666666659</v>
      </c>
      <c r="O19" s="29">
        <f t="shared" si="4"/>
        <v>0.74166666666666659</v>
      </c>
      <c r="Q19" s="29" t="s">
        <v>198</v>
      </c>
      <c r="R19" s="29">
        <f>R18+"0:1"</f>
        <v>0.44374999999999998</v>
      </c>
      <c r="AA19" s="9"/>
      <c r="AB19" s="9"/>
    </row>
    <row r="20" spans="1:28" x14ac:dyDescent="0.2">
      <c r="A20" s="23">
        <v>6.4</v>
      </c>
      <c r="B20" s="23">
        <v>7.7</v>
      </c>
      <c r="C20" s="21" t="s">
        <v>198</v>
      </c>
      <c r="D20" s="23">
        <v>8.5</v>
      </c>
      <c r="E20" s="11">
        <v>16</v>
      </c>
      <c r="G20" s="17" t="s">
        <v>201</v>
      </c>
      <c r="H20" s="29">
        <f>H19+"0:2"</f>
        <v>0.2430555555555555</v>
      </c>
      <c r="I20" s="29">
        <f>I17+"0:3"</f>
        <v>0.30902777777777773</v>
      </c>
      <c r="J20" s="29">
        <f t="shared" si="4"/>
        <v>0.40833333333333333</v>
      </c>
      <c r="K20" s="29">
        <f t="shared" si="4"/>
        <v>0.53472222222222221</v>
      </c>
      <c r="L20" s="29">
        <f>L19+"0:2"</f>
        <v>0.57638888888888884</v>
      </c>
      <c r="M20" s="29">
        <f t="shared" si="4"/>
        <v>0.61805555555555547</v>
      </c>
      <c r="N20" s="29">
        <f t="shared" si="4"/>
        <v>0.68055555555555547</v>
      </c>
      <c r="O20" s="29">
        <f t="shared" si="4"/>
        <v>0.74305555555555547</v>
      </c>
      <c r="Q20" s="29">
        <f>Q17+"0:3"</f>
        <v>0.34652777777777771</v>
      </c>
      <c r="R20" s="29">
        <f>R19+"0:2"</f>
        <v>0.44513888888888886</v>
      </c>
      <c r="AA20" s="9"/>
      <c r="AB20" s="9"/>
    </row>
    <row r="21" spans="1:28" x14ac:dyDescent="0.2">
      <c r="B21" s="23">
        <v>9.5</v>
      </c>
      <c r="C21" s="23">
        <v>10.8</v>
      </c>
      <c r="D21" s="23">
        <v>10.3</v>
      </c>
      <c r="E21" s="11">
        <v>17</v>
      </c>
      <c r="F21" s="24"/>
      <c r="G21" s="17" t="s">
        <v>202</v>
      </c>
      <c r="H21" s="29">
        <f>H20+"0:3"</f>
        <v>0.24513888888888882</v>
      </c>
      <c r="I21" s="29"/>
      <c r="J21" s="29">
        <f>J20+"0:2"</f>
        <v>0.40972222222222221</v>
      </c>
      <c r="K21" s="29">
        <f>K20+"0:3"</f>
        <v>0.53680555555555554</v>
      </c>
      <c r="L21" s="29">
        <f>L20+"0:3"</f>
        <v>0.57847222222222217</v>
      </c>
      <c r="M21" s="29">
        <f>M20+"0:3"</f>
        <v>0.6201388888888888</v>
      </c>
      <c r="N21" s="29">
        <f>N20+"0:3"</f>
        <v>0.6826388888888888</v>
      </c>
      <c r="O21" s="29">
        <f>O20+"0:3"</f>
        <v>0.7451388888888888</v>
      </c>
      <c r="Q21" s="29"/>
      <c r="R21" s="29">
        <f>R20+"0:5"</f>
        <v>0.44861111111111107</v>
      </c>
      <c r="AA21" s="9"/>
      <c r="AB21" s="9"/>
    </row>
    <row r="22" spans="1:28" x14ac:dyDescent="0.2">
      <c r="B22" s="23">
        <v>11.1</v>
      </c>
      <c r="D22" s="23">
        <v>11.9</v>
      </c>
      <c r="E22" s="11">
        <v>18</v>
      </c>
      <c r="G22" s="17" t="s">
        <v>407</v>
      </c>
      <c r="H22" s="29">
        <f>H21+"0:2"</f>
        <v>0.24652777777777771</v>
      </c>
      <c r="I22" s="29"/>
      <c r="J22" s="29">
        <f t="shared" ref="J22:L24" si="5">J21+"0:2"</f>
        <v>0.41111111111111109</v>
      </c>
      <c r="K22" s="29">
        <f t="shared" si="5"/>
        <v>0.53819444444444442</v>
      </c>
      <c r="L22" s="29">
        <f t="shared" si="5"/>
        <v>0.57986111111111105</v>
      </c>
      <c r="M22" s="29">
        <f t="shared" ref="M22:O24" si="6">M21+"0:2"</f>
        <v>0.62152777777777768</v>
      </c>
      <c r="N22" s="29">
        <f t="shared" si="6"/>
        <v>0.68402777777777768</v>
      </c>
      <c r="O22" s="29">
        <f t="shared" si="6"/>
        <v>0.74652777777777768</v>
      </c>
      <c r="Q22" s="29"/>
      <c r="R22" s="29">
        <f>R21+"0:2"</f>
        <v>0.44999999999999996</v>
      </c>
      <c r="AA22" s="9"/>
      <c r="AB22" s="9"/>
    </row>
    <row r="23" spans="1:28" x14ac:dyDescent="0.2">
      <c r="B23" s="23">
        <v>12.6</v>
      </c>
      <c r="D23" s="23">
        <v>13.4</v>
      </c>
      <c r="E23" s="11">
        <v>19</v>
      </c>
      <c r="G23" s="17" t="s">
        <v>203</v>
      </c>
      <c r="H23" s="29">
        <f>H22+"0:2"</f>
        <v>0.24791666666666659</v>
      </c>
      <c r="I23" s="29"/>
      <c r="J23" s="29">
        <f t="shared" si="5"/>
        <v>0.41249999999999998</v>
      </c>
      <c r="K23" s="29">
        <f t="shared" si="5"/>
        <v>0.5395833333333333</v>
      </c>
      <c r="L23" s="29">
        <f t="shared" si="5"/>
        <v>0.58124999999999993</v>
      </c>
      <c r="M23" s="29">
        <f t="shared" si="6"/>
        <v>0.62291666666666656</v>
      </c>
      <c r="N23" s="29">
        <f t="shared" si="6"/>
        <v>0.68541666666666656</v>
      </c>
      <c r="O23" s="29">
        <f t="shared" si="6"/>
        <v>0.74791666666666656</v>
      </c>
      <c r="Q23" s="29"/>
      <c r="R23" s="29">
        <f>R22+"0:2"</f>
        <v>0.45138888888888884</v>
      </c>
      <c r="AA23" s="9"/>
      <c r="AB23" s="9"/>
    </row>
    <row r="24" spans="1:28" x14ac:dyDescent="0.2">
      <c r="B24" s="23">
        <v>13.2</v>
      </c>
      <c r="D24" s="23">
        <v>14</v>
      </c>
      <c r="E24" s="11">
        <v>20</v>
      </c>
      <c r="G24" s="17" t="s">
        <v>204</v>
      </c>
      <c r="H24" s="29">
        <f>H23+"0:2"</f>
        <v>0.24930555555555547</v>
      </c>
      <c r="I24" s="29"/>
      <c r="J24" s="29">
        <f>J23+"0:1"</f>
        <v>0.41319444444444442</v>
      </c>
      <c r="K24" s="29">
        <f t="shared" si="5"/>
        <v>0.54097222222222219</v>
      </c>
      <c r="L24" s="29"/>
      <c r="M24" s="29">
        <f t="shared" si="6"/>
        <v>0.62430555555555545</v>
      </c>
      <c r="N24" s="29">
        <f t="shared" si="6"/>
        <v>0.68680555555555545</v>
      </c>
      <c r="O24" s="29">
        <f t="shared" si="6"/>
        <v>0.74930555555555545</v>
      </c>
      <c r="Q24" s="29"/>
      <c r="R24" s="29"/>
      <c r="AA24" s="9"/>
      <c r="AB24" s="9"/>
    </row>
    <row r="25" spans="1:28" x14ac:dyDescent="0.2">
      <c r="B25" s="23">
        <v>16.8</v>
      </c>
      <c r="D25" s="23">
        <v>17.600000000000001</v>
      </c>
      <c r="E25" s="11">
        <v>21</v>
      </c>
      <c r="G25" s="19" t="s">
        <v>164</v>
      </c>
      <c r="H25" s="30">
        <f>H24+"0:4"</f>
        <v>0.25208333333333327</v>
      </c>
      <c r="I25" s="30"/>
      <c r="J25" s="30">
        <f t="shared" ref="J25:O25" si="7">J24+"0:4"</f>
        <v>0.41597222222222219</v>
      </c>
      <c r="K25" s="30">
        <f t="shared" si="7"/>
        <v>0.54374999999999996</v>
      </c>
      <c r="L25" s="30"/>
      <c r="M25" s="30">
        <f t="shared" si="7"/>
        <v>0.62708333333333321</v>
      </c>
      <c r="N25" s="30">
        <f t="shared" si="7"/>
        <v>0.68958333333333321</v>
      </c>
      <c r="O25" s="30">
        <f t="shared" si="7"/>
        <v>0.75208333333333321</v>
      </c>
      <c r="Q25" s="30"/>
      <c r="R25" s="30"/>
      <c r="AA25" s="9"/>
      <c r="AB25" s="9"/>
    </row>
    <row r="26" spans="1:28" x14ac:dyDescent="0.2">
      <c r="B26" s="8"/>
      <c r="C26" s="8"/>
      <c r="E26" s="24"/>
      <c r="F26" s="24"/>
      <c r="G26" s="15" t="s">
        <v>164</v>
      </c>
      <c r="H26" s="28">
        <f>H25+"0:3"</f>
        <v>0.2541666666666666</v>
      </c>
      <c r="I26" s="28"/>
      <c r="J26" s="28"/>
      <c r="K26" s="28">
        <f>K25+"0:3"</f>
        <v>0.54583333333333328</v>
      </c>
      <c r="L26" s="28"/>
      <c r="M26" s="28">
        <f>M25+"0:3"</f>
        <v>0.62916666666666654</v>
      </c>
      <c r="N26" s="28"/>
      <c r="O26" s="28"/>
      <c r="Q26" s="28"/>
      <c r="R26" s="28"/>
      <c r="S26" s="8"/>
      <c r="T26" s="8"/>
      <c r="U26" s="8"/>
      <c r="V26" s="8"/>
      <c r="W26" s="8"/>
      <c r="X26" s="8"/>
      <c r="Y26" s="8"/>
      <c r="Z26" s="8"/>
    </row>
    <row r="27" spans="1:28" x14ac:dyDescent="0.2">
      <c r="B27" s="23">
        <v>18.7</v>
      </c>
      <c r="C27" s="8"/>
      <c r="D27" s="21">
        <v>19.5</v>
      </c>
      <c r="E27" s="24">
        <v>22</v>
      </c>
      <c r="F27" s="24"/>
      <c r="G27" s="131" t="s">
        <v>165</v>
      </c>
      <c r="H27" s="29">
        <f>H26+"0:2"</f>
        <v>0.25555555555555548</v>
      </c>
      <c r="I27" s="29"/>
      <c r="J27" s="29"/>
      <c r="K27" s="29">
        <f>K26+"0:2"</f>
        <v>0.54722222222222217</v>
      </c>
      <c r="L27" s="29"/>
      <c r="M27" s="29">
        <f>M26+"0:2"</f>
        <v>0.63055555555555542</v>
      </c>
      <c r="N27" s="29"/>
      <c r="O27" s="29"/>
      <c r="Q27" s="29"/>
      <c r="R27" s="29"/>
      <c r="S27" s="8"/>
      <c r="T27" s="8"/>
      <c r="U27" s="8"/>
      <c r="V27" s="8"/>
      <c r="W27" s="8"/>
      <c r="X27" s="8"/>
      <c r="Y27" s="8"/>
      <c r="Z27" s="8"/>
    </row>
    <row r="28" spans="1:28" x14ac:dyDescent="0.2">
      <c r="B28" s="23">
        <v>19.2</v>
      </c>
      <c r="C28" s="8"/>
      <c r="D28" s="21">
        <v>20</v>
      </c>
      <c r="E28" s="24">
        <v>23</v>
      </c>
      <c r="F28" s="24"/>
      <c r="G28" s="17" t="s">
        <v>166</v>
      </c>
      <c r="H28" s="29">
        <f>H27+"0:1"</f>
        <v>0.25624999999999992</v>
      </c>
      <c r="I28" s="29"/>
      <c r="J28" s="29"/>
      <c r="K28" s="29">
        <f>K27+"0:1"</f>
        <v>0.54791666666666661</v>
      </c>
      <c r="L28" s="29"/>
      <c r="M28" s="29">
        <f>M27+"0:1"</f>
        <v>0.63124999999999987</v>
      </c>
      <c r="N28" s="29"/>
      <c r="O28" s="29"/>
      <c r="Q28" s="29"/>
      <c r="R28" s="29"/>
      <c r="S28" s="8"/>
      <c r="T28" s="8"/>
      <c r="U28" s="8"/>
      <c r="V28" s="8"/>
      <c r="W28" s="8"/>
      <c r="X28" s="8"/>
      <c r="Y28" s="8"/>
      <c r="Z28" s="8"/>
    </row>
    <row r="29" spans="1:28" x14ac:dyDescent="0.2">
      <c r="B29" s="23">
        <v>20.399999999999999</v>
      </c>
      <c r="C29" s="8"/>
      <c r="D29" s="21">
        <v>21.2</v>
      </c>
      <c r="E29" s="24">
        <v>24</v>
      </c>
      <c r="F29" s="24"/>
      <c r="G29" s="17" t="s">
        <v>167</v>
      </c>
      <c r="H29" s="29">
        <f>H28+"0:2"</f>
        <v>0.25763888888888881</v>
      </c>
      <c r="I29" s="29"/>
      <c r="J29" s="29"/>
      <c r="K29" s="29">
        <f>K28+"0:2"</f>
        <v>0.54930555555555549</v>
      </c>
      <c r="L29" s="29"/>
      <c r="M29" s="29">
        <f>M28+"0:2"</f>
        <v>0.63263888888888875</v>
      </c>
      <c r="N29" s="29"/>
      <c r="O29" s="29"/>
      <c r="Q29" s="29"/>
      <c r="R29" s="29"/>
      <c r="S29" s="8"/>
      <c r="T29" s="8"/>
      <c r="U29" s="8"/>
      <c r="V29" s="8"/>
      <c r="W29" s="8"/>
      <c r="X29" s="8"/>
      <c r="Y29" s="8"/>
      <c r="Z29" s="8"/>
    </row>
    <row r="30" spans="1:28" x14ac:dyDescent="0.2">
      <c r="B30" s="23">
        <v>22.5</v>
      </c>
      <c r="C30" s="8"/>
      <c r="D30" s="21">
        <v>23.3</v>
      </c>
      <c r="E30" s="24">
        <v>25</v>
      </c>
      <c r="F30" s="24"/>
      <c r="G30" s="17" t="s">
        <v>168</v>
      </c>
      <c r="H30" s="29">
        <f>H29+"0:3"</f>
        <v>0.25972222222222213</v>
      </c>
      <c r="I30" s="29"/>
      <c r="J30" s="29"/>
      <c r="K30" s="29">
        <f>K29+"0:3"</f>
        <v>0.55138888888888882</v>
      </c>
      <c r="L30" s="29"/>
      <c r="M30" s="29">
        <f>M29+"0:3"</f>
        <v>0.63472222222222208</v>
      </c>
      <c r="N30" s="29"/>
      <c r="O30" s="29"/>
      <c r="Q30" s="29"/>
      <c r="R30" s="29"/>
      <c r="S30" s="8"/>
      <c r="T30" s="8"/>
      <c r="U30" s="8"/>
      <c r="V30" s="8"/>
      <c r="W30" s="8"/>
      <c r="X30" s="8"/>
      <c r="Y30" s="8"/>
      <c r="Z30" s="8"/>
    </row>
    <row r="31" spans="1:28" x14ac:dyDescent="0.2">
      <c r="B31" s="23">
        <v>23.5</v>
      </c>
      <c r="C31" s="8"/>
      <c r="D31" s="21">
        <v>24.3</v>
      </c>
      <c r="E31" s="24">
        <v>26</v>
      </c>
      <c r="G31" s="17" t="s">
        <v>169</v>
      </c>
      <c r="H31" s="29">
        <f>H30+"0:3"</f>
        <v>0.26180555555555546</v>
      </c>
      <c r="I31" s="29"/>
      <c r="J31" s="29"/>
      <c r="K31" s="29">
        <f>K30+"0:3"</f>
        <v>0.55347222222222214</v>
      </c>
      <c r="L31" s="29"/>
      <c r="M31" s="29">
        <f>M30+"0:3"</f>
        <v>0.6368055555555554</v>
      </c>
      <c r="N31" s="29"/>
      <c r="O31" s="29"/>
      <c r="Q31" s="29"/>
      <c r="R31" s="29"/>
      <c r="S31" s="8"/>
      <c r="T31" s="8"/>
      <c r="U31" s="8"/>
      <c r="V31" s="8"/>
      <c r="W31" s="8"/>
      <c r="X31" s="8"/>
      <c r="Y31" s="8"/>
      <c r="Z31" s="8"/>
    </row>
    <row r="32" spans="1:28" x14ac:dyDescent="0.2">
      <c r="B32" s="23">
        <v>24.5</v>
      </c>
      <c r="C32" s="8"/>
      <c r="D32" s="21">
        <v>25.3</v>
      </c>
      <c r="E32" s="24">
        <v>27</v>
      </c>
      <c r="G32" s="17" t="s">
        <v>168</v>
      </c>
      <c r="H32" s="29">
        <f>H31+"0:2"</f>
        <v>0.26319444444444434</v>
      </c>
      <c r="I32" s="29"/>
      <c r="J32" s="29"/>
      <c r="K32" s="29">
        <f>K31+"0:2"</f>
        <v>0.55486111111111103</v>
      </c>
      <c r="L32" s="29"/>
      <c r="M32" s="29">
        <f>M31+"0:2"</f>
        <v>0.63819444444444429</v>
      </c>
      <c r="N32" s="29"/>
      <c r="O32" s="29"/>
      <c r="Q32" s="29"/>
      <c r="R32" s="29"/>
      <c r="S32" s="8"/>
      <c r="T32" s="8"/>
      <c r="U32" s="8"/>
      <c r="V32" s="8"/>
      <c r="W32" s="8"/>
      <c r="X32" s="8"/>
      <c r="Y32" s="8"/>
      <c r="Z32" s="8"/>
    </row>
    <row r="33" spans="1:29" x14ac:dyDescent="0.2">
      <c r="B33" s="23">
        <v>26.4</v>
      </c>
      <c r="C33" s="8"/>
      <c r="D33" s="21">
        <v>27.2</v>
      </c>
      <c r="E33" s="24">
        <v>28</v>
      </c>
      <c r="G33" s="17" t="s">
        <v>339</v>
      </c>
      <c r="H33" s="29">
        <f>H32+"0:2"</f>
        <v>0.26458333333333323</v>
      </c>
      <c r="I33" s="29"/>
      <c r="J33" s="29"/>
      <c r="K33" s="29">
        <f>K32+"0:2"</f>
        <v>0.55624999999999991</v>
      </c>
      <c r="L33" s="29"/>
      <c r="M33" s="29">
        <f>M32+"0:2"</f>
        <v>0.63958333333333317</v>
      </c>
      <c r="N33" s="29"/>
      <c r="O33" s="29"/>
      <c r="Q33" s="29"/>
      <c r="R33" s="29"/>
      <c r="S33" s="8"/>
      <c r="T33" s="8"/>
      <c r="U33" s="8"/>
      <c r="V33" s="8"/>
      <c r="W33" s="8"/>
      <c r="X33" s="8"/>
      <c r="Y33" s="8"/>
      <c r="Z33" s="8"/>
    </row>
    <row r="34" spans="1:29" x14ac:dyDescent="0.2">
      <c r="B34" s="23">
        <v>27.2</v>
      </c>
      <c r="C34" s="8"/>
      <c r="D34" s="21">
        <v>28</v>
      </c>
      <c r="E34" s="24">
        <v>29</v>
      </c>
      <c r="F34" s="24"/>
      <c r="G34" s="17" t="s">
        <v>340</v>
      </c>
      <c r="H34" s="29">
        <f>H33+"0:2"</f>
        <v>0.26597222222222211</v>
      </c>
      <c r="I34" s="29"/>
      <c r="J34" s="29"/>
      <c r="K34" s="29">
        <f>K33+"0:2"</f>
        <v>0.5576388888888888</v>
      </c>
      <c r="L34" s="29"/>
      <c r="M34" s="29">
        <f>M33+"0:2"</f>
        <v>0.64097222222222205</v>
      </c>
      <c r="N34" s="29"/>
      <c r="O34" s="29"/>
      <c r="Q34" s="29"/>
      <c r="R34" s="29"/>
      <c r="S34" s="8"/>
      <c r="T34" s="8"/>
      <c r="U34" s="8"/>
      <c r="V34" s="8"/>
      <c r="W34" s="8"/>
      <c r="X34" s="8"/>
      <c r="Y34" s="8"/>
      <c r="Z34" s="8"/>
    </row>
    <row r="35" spans="1:29" x14ac:dyDescent="0.2">
      <c r="B35" s="23">
        <v>27.7</v>
      </c>
      <c r="C35" s="8"/>
      <c r="D35" s="21">
        <v>28.5</v>
      </c>
      <c r="E35" s="24">
        <v>30</v>
      </c>
      <c r="F35" s="24"/>
      <c r="G35" s="19" t="s">
        <v>341</v>
      </c>
      <c r="H35" s="30">
        <f>H34+"0:2"</f>
        <v>0.26736111111111099</v>
      </c>
      <c r="I35" s="30"/>
      <c r="J35" s="30"/>
      <c r="K35" s="30">
        <f>K34+"0:2"</f>
        <v>0.55902777777777768</v>
      </c>
      <c r="L35" s="30"/>
      <c r="M35" s="30">
        <f>M34+"0:2"</f>
        <v>0.64236111111111094</v>
      </c>
      <c r="N35" s="30"/>
      <c r="O35" s="30"/>
      <c r="Q35" s="30"/>
      <c r="R35" s="30"/>
      <c r="S35" s="8"/>
      <c r="T35" s="8"/>
      <c r="U35" s="8"/>
      <c r="V35" s="8"/>
      <c r="W35" s="8"/>
      <c r="X35" s="8"/>
      <c r="Y35" s="8"/>
      <c r="Z35" s="8"/>
    </row>
    <row r="38" spans="1:29" x14ac:dyDescent="0.2">
      <c r="H38" s="39" t="s">
        <v>236</v>
      </c>
      <c r="Q38" s="41" t="s">
        <v>238</v>
      </c>
    </row>
    <row r="39" spans="1:29" x14ac:dyDescent="0.2">
      <c r="G39" s="40" t="s">
        <v>237</v>
      </c>
      <c r="AA39" s="9"/>
    </row>
    <row r="40" spans="1:29" x14ac:dyDescent="0.2">
      <c r="G40" s="12" t="s">
        <v>232</v>
      </c>
      <c r="H40" s="14">
        <v>2</v>
      </c>
      <c r="I40" s="14">
        <v>4</v>
      </c>
      <c r="J40" s="14">
        <v>6</v>
      </c>
      <c r="K40" s="14">
        <v>8</v>
      </c>
      <c r="L40" s="14">
        <v>10</v>
      </c>
      <c r="M40" s="14">
        <v>12</v>
      </c>
      <c r="N40" s="14">
        <v>14</v>
      </c>
      <c r="O40" s="14">
        <v>16</v>
      </c>
      <c r="Q40" s="14">
        <v>102</v>
      </c>
      <c r="R40" s="14">
        <v>104</v>
      </c>
      <c r="AA40" s="9"/>
      <c r="AB40" s="9"/>
      <c r="AC40" s="9"/>
    </row>
    <row r="41" spans="1:29" x14ac:dyDescent="0.2">
      <c r="G41" s="12" t="s">
        <v>233</v>
      </c>
      <c r="H41" s="13" t="s">
        <v>145</v>
      </c>
      <c r="I41" s="13" t="s">
        <v>145</v>
      </c>
      <c r="J41" s="13" t="s">
        <v>145</v>
      </c>
      <c r="K41" s="13" t="s">
        <v>145</v>
      </c>
      <c r="L41" s="13" t="s">
        <v>145</v>
      </c>
      <c r="M41" s="13" t="s">
        <v>145</v>
      </c>
      <c r="N41" s="13" t="s">
        <v>145</v>
      </c>
      <c r="O41" s="13" t="s">
        <v>145</v>
      </c>
      <c r="Q41" s="14" t="s">
        <v>276</v>
      </c>
      <c r="R41" s="14" t="s">
        <v>276</v>
      </c>
      <c r="AA41" s="9"/>
      <c r="AB41" s="9"/>
      <c r="AC41" s="9"/>
    </row>
    <row r="42" spans="1:29" x14ac:dyDescent="0.2">
      <c r="A42" s="21" t="s">
        <v>194</v>
      </c>
      <c r="B42" s="21" t="s">
        <v>194</v>
      </c>
      <c r="C42" s="21" t="s">
        <v>194</v>
      </c>
      <c r="D42" s="21" t="s">
        <v>194</v>
      </c>
      <c r="E42" s="11" t="s">
        <v>230</v>
      </c>
      <c r="F42" s="11" t="s">
        <v>231</v>
      </c>
      <c r="G42" s="12" t="s">
        <v>234</v>
      </c>
      <c r="H42" s="13"/>
      <c r="I42" s="14"/>
      <c r="J42" s="14"/>
      <c r="K42" s="14">
        <v>10</v>
      </c>
      <c r="L42" s="13"/>
      <c r="M42" s="13"/>
      <c r="N42" s="13"/>
      <c r="O42" s="13"/>
      <c r="Q42" s="14"/>
      <c r="R42" s="14"/>
      <c r="AA42" s="9"/>
      <c r="AB42" s="9"/>
      <c r="AC42" s="9"/>
    </row>
    <row r="43" spans="1:29" x14ac:dyDescent="0.2">
      <c r="C43" s="21">
        <v>7.9999999999999991</v>
      </c>
      <c r="D43" s="21">
        <v>7.9999999999999991</v>
      </c>
      <c r="E43" s="24">
        <v>30</v>
      </c>
      <c r="F43" s="24"/>
      <c r="G43" s="17" t="s">
        <v>341</v>
      </c>
      <c r="H43" s="29"/>
      <c r="I43" s="29"/>
      <c r="J43" s="29">
        <v>0.27499999999999997</v>
      </c>
      <c r="K43" s="29"/>
      <c r="L43" s="29"/>
      <c r="M43" s="29"/>
      <c r="N43" s="29">
        <v>0.65</v>
      </c>
      <c r="O43" s="29"/>
      <c r="Q43" s="29"/>
      <c r="R43" s="29"/>
      <c r="S43" s="8"/>
      <c r="T43" s="8"/>
      <c r="U43" s="8"/>
      <c r="V43" s="8"/>
      <c r="W43" s="8"/>
      <c r="X43" s="8"/>
      <c r="Y43" s="8"/>
      <c r="Z43" s="8"/>
    </row>
    <row r="44" spans="1:29" x14ac:dyDescent="0.2">
      <c r="C44" s="21">
        <v>8.5</v>
      </c>
      <c r="D44" s="21">
        <v>8.5</v>
      </c>
      <c r="E44" s="24">
        <v>29</v>
      </c>
      <c r="F44" s="24"/>
      <c r="G44" s="17" t="s">
        <v>340</v>
      </c>
      <c r="H44" s="29"/>
      <c r="I44" s="29"/>
      <c r="J44" s="29">
        <f>J43+"0:2"</f>
        <v>0.27638888888888885</v>
      </c>
      <c r="K44" s="29"/>
      <c r="L44" s="29"/>
      <c r="M44" s="29"/>
      <c r="N44" s="29">
        <f>N43+"0:2"</f>
        <v>0.65138888888888891</v>
      </c>
      <c r="O44" s="29"/>
      <c r="Q44" s="29"/>
      <c r="R44" s="29"/>
      <c r="S44" s="8"/>
      <c r="T44" s="8"/>
      <c r="U44" s="8"/>
      <c r="V44" s="8"/>
      <c r="W44" s="8"/>
      <c r="X44" s="8"/>
      <c r="Y44" s="8"/>
      <c r="Z44" s="8"/>
    </row>
    <row r="45" spans="1:29" x14ac:dyDescent="0.2">
      <c r="C45" s="21">
        <v>9.3000000000000007</v>
      </c>
      <c r="D45" s="21">
        <v>9.3000000000000007</v>
      </c>
      <c r="E45" s="24">
        <v>28</v>
      </c>
      <c r="F45" s="24"/>
      <c r="G45" s="17" t="s">
        <v>339</v>
      </c>
      <c r="H45" s="29"/>
      <c r="I45" s="29"/>
      <c r="J45" s="29">
        <f>J44+"0:1"</f>
        <v>0.27708333333333329</v>
      </c>
      <c r="K45" s="29"/>
      <c r="L45" s="29"/>
      <c r="M45" s="29"/>
      <c r="N45" s="29">
        <f>N44+"0:1"</f>
        <v>0.65208333333333335</v>
      </c>
      <c r="O45" s="29"/>
      <c r="Q45" s="29"/>
      <c r="R45" s="29"/>
      <c r="S45" s="8"/>
      <c r="T45" s="8"/>
      <c r="U45" s="8"/>
      <c r="V45" s="8"/>
      <c r="W45" s="8"/>
      <c r="X45" s="8"/>
      <c r="Y45" s="8"/>
      <c r="Z45" s="8"/>
    </row>
    <row r="46" spans="1:29" x14ac:dyDescent="0.2">
      <c r="C46" s="21">
        <v>11.200000000000001</v>
      </c>
      <c r="D46" s="21">
        <v>11.200000000000001</v>
      </c>
      <c r="E46" s="24">
        <v>27</v>
      </c>
      <c r="G46" s="17" t="s">
        <v>168</v>
      </c>
      <c r="H46" s="29"/>
      <c r="I46" s="29"/>
      <c r="J46" s="29">
        <f>J45+"0:2"</f>
        <v>0.27847222222222218</v>
      </c>
      <c r="K46" s="29"/>
      <c r="L46" s="29"/>
      <c r="M46" s="29"/>
      <c r="N46" s="29">
        <f>N45+"0:2"</f>
        <v>0.65347222222222223</v>
      </c>
      <c r="O46" s="29"/>
      <c r="Q46" s="29"/>
      <c r="R46" s="29"/>
      <c r="S46" s="8"/>
      <c r="T46" s="8"/>
      <c r="U46" s="8"/>
      <c r="V46" s="8"/>
      <c r="W46" s="8"/>
      <c r="X46" s="8"/>
      <c r="Y46" s="8"/>
      <c r="Z46" s="8"/>
    </row>
    <row r="47" spans="1:29" x14ac:dyDescent="0.2">
      <c r="C47" s="21">
        <v>12.200000000000001</v>
      </c>
      <c r="D47" s="21">
        <v>12.200000000000001</v>
      </c>
      <c r="E47" s="24">
        <v>26</v>
      </c>
      <c r="G47" s="17" t="s">
        <v>169</v>
      </c>
      <c r="H47" s="29"/>
      <c r="I47" s="29"/>
      <c r="J47" s="29">
        <f>J46+"0:3"</f>
        <v>0.2805555555555555</v>
      </c>
      <c r="K47" s="29"/>
      <c r="L47" s="29"/>
      <c r="M47" s="29"/>
      <c r="N47" s="29">
        <f>N46+"0:3"</f>
        <v>0.65555555555555556</v>
      </c>
      <c r="O47" s="29"/>
      <c r="Q47" s="29"/>
      <c r="R47" s="29"/>
      <c r="S47" s="8"/>
      <c r="T47" s="8"/>
      <c r="U47" s="8"/>
      <c r="V47" s="8"/>
      <c r="W47" s="8"/>
      <c r="X47" s="8"/>
      <c r="Y47" s="8"/>
      <c r="Z47" s="8"/>
    </row>
    <row r="48" spans="1:29" x14ac:dyDescent="0.2">
      <c r="C48" s="21">
        <v>13.200000000000001</v>
      </c>
      <c r="D48" s="21">
        <v>13.200000000000001</v>
      </c>
      <c r="E48" s="24">
        <v>25</v>
      </c>
      <c r="G48" s="17" t="s">
        <v>168</v>
      </c>
      <c r="H48" s="29"/>
      <c r="I48" s="29"/>
      <c r="J48" s="29">
        <f>J47+"0:2"</f>
        <v>0.28194444444444439</v>
      </c>
      <c r="K48" s="29"/>
      <c r="L48" s="29"/>
      <c r="M48" s="29"/>
      <c r="N48" s="29">
        <f>N47+"0:2"</f>
        <v>0.65694444444444444</v>
      </c>
      <c r="O48" s="29"/>
      <c r="Q48" s="29"/>
      <c r="R48" s="29"/>
      <c r="S48" s="8"/>
      <c r="T48" s="8"/>
      <c r="U48" s="8"/>
      <c r="V48" s="8"/>
      <c r="W48" s="8"/>
      <c r="X48" s="8"/>
      <c r="Y48" s="8"/>
      <c r="Z48" s="8"/>
    </row>
    <row r="49" spans="2:29" x14ac:dyDescent="0.2">
      <c r="C49" s="21">
        <v>15.3</v>
      </c>
      <c r="D49" s="21">
        <v>15.3</v>
      </c>
      <c r="E49" s="24">
        <v>24</v>
      </c>
      <c r="G49" s="17" t="s">
        <v>167</v>
      </c>
      <c r="H49" s="29"/>
      <c r="I49" s="29"/>
      <c r="J49" s="29">
        <f>J48+"0:3"</f>
        <v>0.28402777777777771</v>
      </c>
      <c r="K49" s="29"/>
      <c r="L49" s="29"/>
      <c r="M49" s="29"/>
      <c r="N49" s="29">
        <f>N48+"0:3"</f>
        <v>0.65902777777777777</v>
      </c>
      <c r="O49" s="29"/>
      <c r="Q49" s="29"/>
      <c r="R49" s="29"/>
      <c r="S49" s="8"/>
      <c r="T49" s="8"/>
      <c r="U49" s="8"/>
      <c r="V49" s="8"/>
      <c r="W49" s="8"/>
      <c r="X49" s="8"/>
      <c r="Y49" s="8"/>
      <c r="Z49" s="8"/>
    </row>
    <row r="50" spans="2:29" x14ac:dyDescent="0.2">
      <c r="C50" s="21">
        <v>16.5</v>
      </c>
      <c r="D50" s="21">
        <v>16.5</v>
      </c>
      <c r="E50" s="24">
        <v>23</v>
      </c>
      <c r="G50" s="17" t="s">
        <v>166</v>
      </c>
      <c r="H50" s="29"/>
      <c r="I50" s="29"/>
      <c r="J50" s="29">
        <f>J49+"0:2"</f>
        <v>0.2854166666666666</v>
      </c>
      <c r="K50" s="29"/>
      <c r="L50" s="29"/>
      <c r="M50" s="29"/>
      <c r="N50" s="29">
        <f>N49+"0:2"</f>
        <v>0.66041666666666665</v>
      </c>
      <c r="O50" s="29"/>
      <c r="Q50" s="29"/>
      <c r="R50" s="29"/>
      <c r="S50" s="8"/>
      <c r="T50" s="8"/>
      <c r="U50" s="8"/>
      <c r="V50" s="8"/>
      <c r="W50" s="8"/>
      <c r="X50" s="8"/>
      <c r="Y50" s="8"/>
      <c r="Z50" s="8"/>
    </row>
    <row r="51" spans="2:29" x14ac:dyDescent="0.2">
      <c r="C51" s="21">
        <v>17</v>
      </c>
      <c r="D51" s="21">
        <v>17</v>
      </c>
      <c r="E51" s="24">
        <v>22</v>
      </c>
      <c r="G51" s="131" t="s">
        <v>165</v>
      </c>
      <c r="H51" s="29"/>
      <c r="I51" s="29"/>
      <c r="J51" s="29">
        <f>J50+"0:1"</f>
        <v>0.28611111111111104</v>
      </c>
      <c r="K51" s="29"/>
      <c r="L51" s="29"/>
      <c r="M51" s="29"/>
      <c r="N51" s="29">
        <f>N50+"0:1"</f>
        <v>0.66111111111111109</v>
      </c>
      <c r="O51" s="29"/>
      <c r="Q51" s="29"/>
      <c r="R51" s="29"/>
      <c r="S51" s="8"/>
      <c r="T51" s="8"/>
      <c r="U51" s="8"/>
      <c r="V51" s="8"/>
      <c r="W51" s="8"/>
      <c r="X51" s="8"/>
      <c r="Y51" s="8"/>
      <c r="Z51" s="8"/>
    </row>
    <row r="52" spans="2:29" x14ac:dyDescent="0.2">
      <c r="C52" s="21">
        <v>18.900000000000002</v>
      </c>
      <c r="D52" s="21">
        <v>18.900000000000002</v>
      </c>
      <c r="E52" s="24">
        <v>21</v>
      </c>
      <c r="G52" s="19" t="s">
        <v>164</v>
      </c>
      <c r="H52" s="30"/>
      <c r="I52" s="30"/>
      <c r="J52" s="30">
        <f>J51+"0:3"</f>
        <v>0.28819444444444436</v>
      </c>
      <c r="K52" s="30"/>
      <c r="L52" s="30"/>
      <c r="M52" s="30"/>
      <c r="N52" s="30">
        <f>N51+"0:3"</f>
        <v>0.66319444444444442</v>
      </c>
      <c r="O52" s="30"/>
      <c r="Q52" s="30"/>
      <c r="R52" s="30"/>
      <c r="S52" s="8"/>
      <c r="T52" s="8"/>
      <c r="U52" s="8"/>
      <c r="V52" s="8"/>
      <c r="W52" s="8"/>
      <c r="X52" s="8"/>
      <c r="Y52" s="8"/>
      <c r="Z52" s="8"/>
    </row>
    <row r="53" spans="2:29" x14ac:dyDescent="0.2">
      <c r="B53" s="23"/>
      <c r="C53" s="23"/>
      <c r="D53" s="23"/>
      <c r="E53" s="24"/>
      <c r="F53" s="24"/>
      <c r="G53" s="15" t="s">
        <v>164</v>
      </c>
      <c r="H53" s="29">
        <v>0.20277777777777781</v>
      </c>
      <c r="I53" s="29">
        <v>0.24444444444444446</v>
      </c>
      <c r="J53" s="29">
        <f>J52+"0:2"</f>
        <v>0.28958333333333325</v>
      </c>
      <c r="K53" s="29"/>
      <c r="L53" s="29">
        <v>0.41666666666666669</v>
      </c>
      <c r="M53" s="29"/>
      <c r="N53" s="29">
        <f>N52+"0:2"</f>
        <v>0.6645833333333333</v>
      </c>
      <c r="O53" s="29">
        <v>0.70624999999999993</v>
      </c>
      <c r="Q53" s="28"/>
      <c r="R53" s="28"/>
      <c r="AA53" s="9"/>
      <c r="AB53" s="9"/>
      <c r="AC53" s="9"/>
    </row>
    <row r="54" spans="2:29" x14ac:dyDescent="0.2">
      <c r="B54" s="23"/>
      <c r="C54" s="23">
        <v>22.5</v>
      </c>
      <c r="D54" s="23">
        <v>22.5</v>
      </c>
      <c r="E54" s="24">
        <v>20</v>
      </c>
      <c r="F54" s="24"/>
      <c r="G54" s="17" t="s">
        <v>204</v>
      </c>
      <c r="H54" s="29">
        <f>H53+"0:5"</f>
        <v>0.20625000000000002</v>
      </c>
      <c r="I54" s="29">
        <f>I53+"0:5"</f>
        <v>0.24791666666666667</v>
      </c>
      <c r="J54" s="29">
        <f>J53+"0:5"</f>
        <v>0.29305555555555546</v>
      </c>
      <c r="K54" s="29"/>
      <c r="L54" s="29">
        <f>L53+"0:4"</f>
        <v>0.41944444444444445</v>
      </c>
      <c r="M54" s="29"/>
      <c r="N54" s="29">
        <f>N53+"0:5"</f>
        <v>0.66805555555555551</v>
      </c>
      <c r="O54" s="29">
        <f>O53+"0:5"</f>
        <v>0.70972222222222214</v>
      </c>
      <c r="Q54" s="29"/>
      <c r="R54" s="29"/>
      <c r="S54" s="24"/>
      <c r="AA54" s="9"/>
      <c r="AB54" s="9"/>
      <c r="AC54" s="9"/>
    </row>
    <row r="55" spans="2:29" x14ac:dyDescent="0.2">
      <c r="B55" s="23"/>
      <c r="C55" s="23">
        <v>23.099999999999998</v>
      </c>
      <c r="D55" s="23">
        <v>23.099999999999998</v>
      </c>
      <c r="E55" s="24">
        <v>19</v>
      </c>
      <c r="F55" s="24"/>
      <c r="G55" s="17" t="s">
        <v>203</v>
      </c>
      <c r="H55" s="29">
        <f t="shared" ref="H55:J56" si="8">H54+"0:2"</f>
        <v>0.2076388888888889</v>
      </c>
      <c r="I55" s="29">
        <f>I54+"0:2"</f>
        <v>0.24930555555555556</v>
      </c>
      <c r="J55" s="29">
        <f t="shared" si="8"/>
        <v>0.29444444444444434</v>
      </c>
      <c r="K55" s="29"/>
      <c r="L55" s="29">
        <f t="shared" ref="L55:M57" si="9">L54+"0:2"</f>
        <v>0.42083333333333334</v>
      </c>
      <c r="M55" s="29">
        <v>0.58402777777777781</v>
      </c>
      <c r="N55" s="29">
        <f t="shared" ref="N55:O57" si="10">N54+"0:2"</f>
        <v>0.6694444444444444</v>
      </c>
      <c r="O55" s="29">
        <f t="shared" si="10"/>
        <v>0.71111111111111103</v>
      </c>
      <c r="Q55" s="29"/>
      <c r="R55" s="29">
        <v>0.50694444444444442</v>
      </c>
      <c r="S55" s="24"/>
      <c r="AA55" s="9"/>
      <c r="AB55" s="9"/>
      <c r="AC55" s="9"/>
    </row>
    <row r="56" spans="2:29" x14ac:dyDescent="0.2">
      <c r="B56" s="23"/>
      <c r="C56" s="23">
        <v>24.599999999999998</v>
      </c>
      <c r="D56" s="23">
        <v>24.599999999999998</v>
      </c>
      <c r="E56" s="24">
        <v>18</v>
      </c>
      <c r="F56" s="24"/>
      <c r="G56" s="17" t="s">
        <v>407</v>
      </c>
      <c r="H56" s="29">
        <f t="shared" si="8"/>
        <v>0.20902777777777778</v>
      </c>
      <c r="I56" s="29">
        <f>I55+"0:2"</f>
        <v>0.25069444444444444</v>
      </c>
      <c r="J56" s="29">
        <f t="shared" si="8"/>
        <v>0.29583333333333323</v>
      </c>
      <c r="K56" s="29"/>
      <c r="L56" s="29">
        <f>L55+"0:1"</f>
        <v>0.42152777777777778</v>
      </c>
      <c r="M56" s="29">
        <f>M55+"0:1"</f>
        <v>0.58472222222222225</v>
      </c>
      <c r="N56" s="29">
        <f t="shared" si="10"/>
        <v>0.67083333333333328</v>
      </c>
      <c r="O56" s="29">
        <f t="shared" si="10"/>
        <v>0.71249999999999991</v>
      </c>
      <c r="Q56" s="29"/>
      <c r="R56" s="29">
        <f>R55+"0:2"</f>
        <v>0.5083333333333333</v>
      </c>
      <c r="S56" s="24"/>
      <c r="AA56" s="9"/>
      <c r="AB56" s="9"/>
      <c r="AC56" s="9"/>
    </row>
    <row r="57" spans="2:29" x14ac:dyDescent="0.2">
      <c r="B57" s="23"/>
      <c r="C57" s="23">
        <v>26.2</v>
      </c>
      <c r="D57" s="23">
        <v>26.2</v>
      </c>
      <c r="E57" s="24">
        <v>17</v>
      </c>
      <c r="F57" s="24"/>
      <c r="G57" s="17" t="s">
        <v>202</v>
      </c>
      <c r="H57" s="29">
        <f>H56+"0:2"</f>
        <v>0.21041666666666667</v>
      </c>
      <c r="I57" s="29">
        <f>I56+"0:2"</f>
        <v>0.25208333333333333</v>
      </c>
      <c r="J57" s="29">
        <f>J56+"0:2"</f>
        <v>0.29722222222222211</v>
      </c>
      <c r="K57" s="29"/>
      <c r="L57" s="29">
        <f t="shared" si="9"/>
        <v>0.42291666666666666</v>
      </c>
      <c r="M57" s="29">
        <f t="shared" si="9"/>
        <v>0.58611111111111114</v>
      </c>
      <c r="N57" s="29">
        <f t="shared" si="10"/>
        <v>0.67222222222222217</v>
      </c>
      <c r="O57" s="29">
        <f t="shared" si="10"/>
        <v>0.7138888888888888</v>
      </c>
      <c r="Q57" s="29"/>
      <c r="R57" s="29">
        <f>R56+"0:2"</f>
        <v>0.50972222222222219</v>
      </c>
      <c r="S57" s="24"/>
      <c r="AA57" s="9"/>
      <c r="AB57" s="9"/>
      <c r="AC57" s="9"/>
    </row>
    <row r="58" spans="2:29" x14ac:dyDescent="0.2">
      <c r="C58" s="23">
        <v>28</v>
      </c>
      <c r="D58" s="23">
        <v>28</v>
      </c>
      <c r="E58" s="24">
        <v>16</v>
      </c>
      <c r="G58" s="17" t="s">
        <v>201</v>
      </c>
      <c r="H58" s="29">
        <f>H57+"0:3"</f>
        <v>0.21249999999999999</v>
      </c>
      <c r="I58" s="29">
        <f>I57+"0:3"</f>
        <v>0.25416666666666665</v>
      </c>
      <c r="J58" s="29">
        <f>J57+"0:3"</f>
        <v>0.29930555555555544</v>
      </c>
      <c r="K58" s="29">
        <v>0.30972222222222223</v>
      </c>
      <c r="L58" s="29">
        <f>L57+"0:3"</f>
        <v>0.42499999999999999</v>
      </c>
      <c r="M58" s="29">
        <f>M57+"0:3"</f>
        <v>0.58819444444444446</v>
      </c>
      <c r="N58" s="29">
        <f>N57+"0:3"</f>
        <v>0.67430555555555549</v>
      </c>
      <c r="O58" s="29">
        <f>O57+"0:3"</f>
        <v>0.71597222222222212</v>
      </c>
      <c r="Q58" s="29">
        <v>0.34791666666666665</v>
      </c>
      <c r="R58" s="29">
        <f>R57+"0:3"</f>
        <v>0.51180555555555551</v>
      </c>
      <c r="S58" s="24"/>
      <c r="AA58" s="9"/>
      <c r="AB58" s="9"/>
      <c r="AC58" s="9"/>
    </row>
    <row r="59" spans="2:29" x14ac:dyDescent="0.2">
      <c r="C59" s="23">
        <v>28.7</v>
      </c>
      <c r="D59" s="23">
        <v>28.7</v>
      </c>
      <c r="E59" s="24">
        <v>15</v>
      </c>
      <c r="G59" s="17" t="s">
        <v>200</v>
      </c>
      <c r="H59" s="29">
        <f t="shared" ref="H59:L62" si="11">H58+"0:2"</f>
        <v>0.21388888888888888</v>
      </c>
      <c r="I59" s="29">
        <f>I58+"0:2"</f>
        <v>0.25555555555555554</v>
      </c>
      <c r="J59" s="29">
        <f t="shared" si="11"/>
        <v>0.30069444444444432</v>
      </c>
      <c r="K59" s="29">
        <f t="shared" si="11"/>
        <v>0.31111111111111112</v>
      </c>
      <c r="L59" s="29">
        <f t="shared" si="11"/>
        <v>0.42638888888888887</v>
      </c>
      <c r="M59" s="29">
        <f t="shared" ref="M59:O62" si="12">M58+"0:2"</f>
        <v>0.58958333333333335</v>
      </c>
      <c r="N59" s="29">
        <f t="shared" si="12"/>
        <v>0.67569444444444438</v>
      </c>
      <c r="O59" s="29">
        <f t="shared" si="12"/>
        <v>0.71736111111111101</v>
      </c>
      <c r="Q59" s="29">
        <f t="shared" ref="Q59:R63" si="13">Q58+"0:2"</f>
        <v>0.34930555555555554</v>
      </c>
      <c r="R59" s="29">
        <f t="shared" si="13"/>
        <v>0.5131944444444444</v>
      </c>
      <c r="S59" s="24"/>
      <c r="AA59" s="9"/>
      <c r="AB59" s="9"/>
      <c r="AC59" s="9"/>
    </row>
    <row r="60" spans="2:29" x14ac:dyDescent="0.2">
      <c r="C60" s="23">
        <v>29.4</v>
      </c>
      <c r="D60" s="23">
        <v>29.4</v>
      </c>
      <c r="E60" s="24">
        <v>14</v>
      </c>
      <c r="G60" s="17" t="s">
        <v>199</v>
      </c>
      <c r="H60" s="29">
        <f t="shared" si="11"/>
        <v>0.21527777777777776</v>
      </c>
      <c r="I60" s="29">
        <f>I59+"0:2"</f>
        <v>0.25694444444444442</v>
      </c>
      <c r="J60" s="29">
        <f t="shared" si="11"/>
        <v>0.3020833333333332</v>
      </c>
      <c r="K60" s="29">
        <f t="shared" si="11"/>
        <v>0.3125</v>
      </c>
      <c r="L60" s="29">
        <f t="shared" si="11"/>
        <v>0.42777777777777776</v>
      </c>
      <c r="M60" s="29">
        <f t="shared" si="12"/>
        <v>0.59097222222222223</v>
      </c>
      <c r="N60" s="29">
        <f t="shared" si="12"/>
        <v>0.67708333333333326</v>
      </c>
      <c r="O60" s="29">
        <f t="shared" si="12"/>
        <v>0.71874999999999989</v>
      </c>
      <c r="Q60" s="29">
        <f t="shared" si="13"/>
        <v>0.35069444444444442</v>
      </c>
      <c r="R60" s="29">
        <f t="shared" si="13"/>
        <v>0.51458333333333328</v>
      </c>
      <c r="S60" s="24"/>
      <c r="AA60" s="9"/>
      <c r="AB60" s="9"/>
      <c r="AC60" s="9"/>
    </row>
    <row r="61" spans="2:29" x14ac:dyDescent="0.2">
      <c r="B61" s="23"/>
      <c r="C61" s="23">
        <v>30.599999999999998</v>
      </c>
      <c r="D61" s="23">
        <v>30.599999999999998</v>
      </c>
      <c r="E61" s="24">
        <v>13</v>
      </c>
      <c r="F61" s="24"/>
      <c r="G61" s="17" t="s">
        <v>197</v>
      </c>
      <c r="H61" s="29">
        <f t="shared" si="11"/>
        <v>0.21666666666666665</v>
      </c>
      <c r="I61" s="29">
        <f t="shared" si="11"/>
        <v>0.2583333333333333</v>
      </c>
      <c r="J61" s="29">
        <f t="shared" si="11"/>
        <v>0.30347222222222209</v>
      </c>
      <c r="K61" s="29">
        <f t="shared" si="11"/>
        <v>0.31388888888888888</v>
      </c>
      <c r="L61" s="29">
        <f t="shared" si="11"/>
        <v>0.42916666666666664</v>
      </c>
      <c r="M61" s="29">
        <f t="shared" si="12"/>
        <v>0.59236111111111112</v>
      </c>
      <c r="N61" s="29">
        <f t="shared" si="12"/>
        <v>0.67847222222222214</v>
      </c>
      <c r="O61" s="29">
        <f t="shared" si="12"/>
        <v>0.72013888888888877</v>
      </c>
      <c r="Q61" s="29">
        <f t="shared" si="13"/>
        <v>0.3520833333333333</v>
      </c>
      <c r="R61" s="29">
        <f t="shared" si="13"/>
        <v>0.51597222222222217</v>
      </c>
      <c r="S61" s="24"/>
      <c r="AA61" s="9"/>
      <c r="AB61" s="9"/>
      <c r="AC61" s="9"/>
    </row>
    <row r="62" spans="2:29" x14ac:dyDescent="0.2">
      <c r="B62" s="23"/>
      <c r="C62" s="23">
        <v>31.400000000000002</v>
      </c>
      <c r="D62" s="23">
        <v>31.400000000000002</v>
      </c>
      <c r="E62" s="24">
        <v>12</v>
      </c>
      <c r="F62" s="24"/>
      <c r="G62" s="17" t="s">
        <v>196</v>
      </c>
      <c r="H62" s="29">
        <f t="shared" si="11"/>
        <v>0.21805555555555553</v>
      </c>
      <c r="I62" s="29">
        <f t="shared" si="11"/>
        <v>0.25972222222222219</v>
      </c>
      <c r="J62" s="29">
        <f t="shared" si="11"/>
        <v>0.30486111111111097</v>
      </c>
      <c r="K62" s="29">
        <f t="shared" si="11"/>
        <v>0.31527777777777777</v>
      </c>
      <c r="L62" s="29">
        <f t="shared" si="11"/>
        <v>0.43055555555555552</v>
      </c>
      <c r="M62" s="29">
        <f t="shared" si="12"/>
        <v>0.59375</v>
      </c>
      <c r="N62" s="29">
        <f t="shared" si="12"/>
        <v>0.67986111111111103</v>
      </c>
      <c r="O62" s="29">
        <f t="shared" si="12"/>
        <v>0.72152777777777766</v>
      </c>
      <c r="Q62" s="29">
        <f t="shared" si="13"/>
        <v>0.35347222222222219</v>
      </c>
      <c r="R62" s="29">
        <f t="shared" si="13"/>
        <v>0.51736111111111105</v>
      </c>
      <c r="S62" s="24"/>
      <c r="AA62" s="9"/>
      <c r="AB62" s="9"/>
      <c r="AC62" s="9"/>
    </row>
    <row r="63" spans="2:29" x14ac:dyDescent="0.2">
      <c r="B63" s="23"/>
      <c r="C63" s="23">
        <v>32.5</v>
      </c>
      <c r="D63" s="23">
        <v>32.5</v>
      </c>
      <c r="E63" s="24">
        <v>9</v>
      </c>
      <c r="F63" s="24"/>
      <c r="G63" s="17" t="s">
        <v>256</v>
      </c>
      <c r="H63" s="29">
        <f t="shared" ref="H63:M63" si="14">H62+"0:2"</f>
        <v>0.21944444444444441</v>
      </c>
      <c r="I63" s="29">
        <f t="shared" si="14"/>
        <v>0.26111111111111107</v>
      </c>
      <c r="J63" s="29">
        <f t="shared" si="14"/>
        <v>0.30624999999999986</v>
      </c>
      <c r="K63" s="29">
        <f t="shared" si="14"/>
        <v>0.31666666666666665</v>
      </c>
      <c r="L63" s="29">
        <f t="shared" si="14"/>
        <v>0.43194444444444441</v>
      </c>
      <c r="M63" s="29">
        <f t="shared" si="14"/>
        <v>0.59513888888888888</v>
      </c>
      <c r="N63" s="29">
        <f>N62+"0:2"</f>
        <v>0.68124999999999991</v>
      </c>
      <c r="O63" s="29">
        <f>O62+"0:2"</f>
        <v>0.72291666666666654</v>
      </c>
      <c r="Q63" s="29">
        <f t="shared" si="13"/>
        <v>0.35486111111111107</v>
      </c>
      <c r="R63" s="29">
        <f t="shared" si="13"/>
        <v>0.51874999999999993</v>
      </c>
      <c r="S63" s="24"/>
      <c r="AA63" s="9"/>
      <c r="AB63" s="9"/>
      <c r="AC63" s="9"/>
    </row>
    <row r="64" spans="2:29" x14ac:dyDescent="0.2">
      <c r="B64" s="23"/>
      <c r="C64" s="23">
        <v>33.300000000000004</v>
      </c>
      <c r="D64" s="23">
        <v>33.300000000000004</v>
      </c>
      <c r="E64" s="24">
        <v>8</v>
      </c>
      <c r="F64" s="24"/>
      <c r="G64" s="17" t="s">
        <v>195</v>
      </c>
      <c r="H64" s="29">
        <f t="shared" ref="H64:O64" si="15">H63+"0:1"</f>
        <v>0.22013888888888886</v>
      </c>
      <c r="I64" s="29">
        <f t="shared" si="15"/>
        <v>0.26180555555555551</v>
      </c>
      <c r="J64" s="29">
        <f t="shared" si="15"/>
        <v>0.3069444444444443</v>
      </c>
      <c r="K64" s="29">
        <f t="shared" si="15"/>
        <v>0.31736111111111109</v>
      </c>
      <c r="L64" s="29">
        <f t="shared" si="15"/>
        <v>0.43263888888888885</v>
      </c>
      <c r="M64" s="29">
        <f t="shared" si="15"/>
        <v>0.59583333333333333</v>
      </c>
      <c r="N64" s="29">
        <f t="shared" si="15"/>
        <v>0.68194444444444435</v>
      </c>
      <c r="O64" s="29">
        <f t="shared" si="15"/>
        <v>0.72361111111111098</v>
      </c>
      <c r="Q64" s="29">
        <f>Q63+"0:1"</f>
        <v>0.35555555555555551</v>
      </c>
      <c r="R64" s="29">
        <f>R63+"0:1"</f>
        <v>0.51944444444444438</v>
      </c>
      <c r="S64" s="24"/>
      <c r="AA64" s="9"/>
      <c r="AB64" s="9"/>
      <c r="AC64" s="9"/>
    </row>
    <row r="65" spans="2:29" x14ac:dyDescent="0.2">
      <c r="B65" s="23"/>
      <c r="C65" s="23">
        <v>34</v>
      </c>
      <c r="D65" s="23">
        <v>34</v>
      </c>
      <c r="E65" s="24">
        <v>7</v>
      </c>
      <c r="F65" s="24"/>
      <c r="G65" s="17" t="s">
        <v>95</v>
      </c>
      <c r="H65" s="29">
        <f t="shared" ref="H65:O65" si="16">H64+"0:2"</f>
        <v>0.22152777777777774</v>
      </c>
      <c r="I65" s="29">
        <f t="shared" si="16"/>
        <v>0.2631944444444444</v>
      </c>
      <c r="J65" s="29">
        <f t="shared" si="16"/>
        <v>0.30833333333333318</v>
      </c>
      <c r="K65" s="29">
        <f t="shared" si="16"/>
        <v>0.31874999999999998</v>
      </c>
      <c r="L65" s="29">
        <f t="shared" si="16"/>
        <v>0.43402777777777773</v>
      </c>
      <c r="M65" s="29">
        <f t="shared" si="16"/>
        <v>0.59722222222222221</v>
      </c>
      <c r="N65" s="29">
        <f t="shared" si="16"/>
        <v>0.68333333333333324</v>
      </c>
      <c r="O65" s="29">
        <f t="shared" si="16"/>
        <v>0.72499999999999987</v>
      </c>
      <c r="Q65" s="29">
        <f>Q64+"0:2"</f>
        <v>0.3569444444444444</v>
      </c>
      <c r="R65" s="29">
        <f>R64+"0:2"</f>
        <v>0.52083333333333326</v>
      </c>
      <c r="S65" s="24"/>
      <c r="AA65" s="9"/>
      <c r="AB65" s="9"/>
      <c r="AC65" s="9"/>
    </row>
    <row r="66" spans="2:29" x14ac:dyDescent="0.2">
      <c r="B66" s="23"/>
      <c r="C66" s="23">
        <v>34.4</v>
      </c>
      <c r="D66" s="23">
        <v>34.4</v>
      </c>
      <c r="E66" s="24">
        <v>5</v>
      </c>
      <c r="F66" s="24"/>
      <c r="G66" s="17" t="s">
        <v>345</v>
      </c>
      <c r="H66" s="29">
        <f>H65+"0:1"</f>
        <v>0.22222222222222218</v>
      </c>
      <c r="I66" s="29"/>
      <c r="J66" s="29">
        <f t="shared" ref="J66:O66" si="17">J65+"0:1"</f>
        <v>0.30902777777777762</v>
      </c>
      <c r="K66" s="29">
        <f t="shared" si="17"/>
        <v>0.31944444444444442</v>
      </c>
      <c r="L66" s="29">
        <f t="shared" si="17"/>
        <v>0.43472222222222218</v>
      </c>
      <c r="M66" s="29">
        <f t="shared" si="17"/>
        <v>0.59791666666666665</v>
      </c>
      <c r="N66" s="29">
        <f t="shared" si="17"/>
        <v>0.68402777777777768</v>
      </c>
      <c r="O66" s="29">
        <f t="shared" si="17"/>
        <v>0.72569444444444431</v>
      </c>
      <c r="Q66" s="29"/>
      <c r="R66" s="29"/>
      <c r="S66" s="24"/>
      <c r="AA66" s="9"/>
      <c r="AB66" s="9"/>
      <c r="AC66" s="9"/>
    </row>
    <row r="67" spans="2:29" x14ac:dyDescent="0.2">
      <c r="B67" s="23"/>
      <c r="C67" s="23" t="s">
        <v>198</v>
      </c>
      <c r="D67" s="23">
        <v>35.700000000000003</v>
      </c>
      <c r="E67" s="24">
        <v>6</v>
      </c>
      <c r="F67" s="24"/>
      <c r="G67" s="17" t="s">
        <v>384</v>
      </c>
      <c r="H67" s="29" t="s">
        <v>198</v>
      </c>
      <c r="I67" s="29"/>
      <c r="J67" s="29">
        <f>J66+"0:2"</f>
        <v>0.31041666666666651</v>
      </c>
      <c r="K67" s="29">
        <f>K66+"0:2"</f>
        <v>0.3208333333333333</v>
      </c>
      <c r="L67" s="29"/>
      <c r="M67" s="29" t="s">
        <v>198</v>
      </c>
      <c r="N67" s="29"/>
      <c r="O67" s="29"/>
      <c r="Q67" s="29"/>
      <c r="R67" s="29"/>
      <c r="S67" s="24"/>
      <c r="AA67" s="9"/>
      <c r="AB67" s="9"/>
      <c r="AC67" s="9"/>
    </row>
    <row r="68" spans="2:29" x14ac:dyDescent="0.2">
      <c r="B68" s="23"/>
      <c r="C68" s="21">
        <v>35.5</v>
      </c>
      <c r="D68" s="23"/>
      <c r="E68" s="24">
        <v>4</v>
      </c>
      <c r="F68" s="24"/>
      <c r="G68" s="17" t="s">
        <v>333</v>
      </c>
      <c r="H68" s="29">
        <f>H66+"0:1"</f>
        <v>0.22291666666666662</v>
      </c>
      <c r="I68" s="29"/>
      <c r="J68" s="29"/>
      <c r="K68" s="29"/>
      <c r="L68" s="29"/>
      <c r="M68" s="29">
        <f>M66+"0:1"</f>
        <v>0.59861111111111109</v>
      </c>
      <c r="N68" s="29"/>
      <c r="O68" s="29"/>
      <c r="Q68" s="29"/>
      <c r="R68" s="29"/>
      <c r="S68" s="24"/>
      <c r="AA68" s="9"/>
      <c r="AB68" s="9"/>
      <c r="AC68" s="9"/>
    </row>
    <row r="69" spans="2:29" x14ac:dyDescent="0.2">
      <c r="B69" s="23"/>
      <c r="C69" s="21">
        <v>35.9</v>
      </c>
      <c r="D69" s="23"/>
      <c r="E69" s="24">
        <v>3</v>
      </c>
      <c r="F69" s="24"/>
      <c r="G69" s="17" t="s">
        <v>334</v>
      </c>
      <c r="H69" s="29">
        <f>H68+"0:1"</f>
        <v>0.22361111111111107</v>
      </c>
      <c r="I69" s="29"/>
      <c r="J69" s="29"/>
      <c r="K69" s="29"/>
      <c r="L69" s="29"/>
      <c r="M69" s="29">
        <f>M68+"0:1"</f>
        <v>0.59930555555555554</v>
      </c>
      <c r="N69" s="29"/>
      <c r="O69" s="29"/>
      <c r="Q69" s="29"/>
      <c r="R69" s="29"/>
      <c r="S69" s="24"/>
      <c r="AA69" s="9"/>
      <c r="AB69" s="9"/>
      <c r="AC69" s="9"/>
    </row>
    <row r="70" spans="2:29" x14ac:dyDescent="0.2">
      <c r="B70" s="23"/>
      <c r="C70" s="21">
        <v>36.200000000000003</v>
      </c>
      <c r="D70" s="23"/>
      <c r="E70" s="24">
        <v>2</v>
      </c>
      <c r="F70" s="24"/>
      <c r="G70" s="17" t="s">
        <v>335</v>
      </c>
      <c r="H70" s="29">
        <f>H69+"0:1"</f>
        <v>0.22430555555555551</v>
      </c>
      <c r="I70" s="29"/>
      <c r="J70" s="29"/>
      <c r="K70" s="29"/>
      <c r="L70" s="29"/>
      <c r="M70" s="29">
        <f>M69+"0:1"</f>
        <v>0.6</v>
      </c>
      <c r="N70" s="29"/>
      <c r="O70" s="29"/>
      <c r="Q70" s="29"/>
      <c r="R70" s="29"/>
      <c r="S70" s="24"/>
      <c r="AA70" s="9"/>
      <c r="AB70" s="9"/>
      <c r="AC70" s="9"/>
    </row>
    <row r="71" spans="2:29" x14ac:dyDescent="0.2">
      <c r="C71" s="21">
        <v>36.5</v>
      </c>
      <c r="E71" s="24">
        <v>1</v>
      </c>
      <c r="G71" s="19" t="s">
        <v>336</v>
      </c>
      <c r="H71" s="30">
        <f>H70+"0:1"</f>
        <v>0.22499999999999995</v>
      </c>
      <c r="I71" s="30"/>
      <c r="J71" s="30"/>
      <c r="K71" s="30"/>
      <c r="L71" s="30"/>
      <c r="M71" s="30">
        <f>M70+"0:1"</f>
        <v>0.60069444444444442</v>
      </c>
      <c r="N71" s="30"/>
      <c r="O71" s="30"/>
      <c r="Q71" s="30"/>
      <c r="R71" s="30"/>
      <c r="AA71" s="9"/>
    </row>
    <row r="72" spans="2:29" x14ac:dyDescent="0.2">
      <c r="G72" s="3"/>
      <c r="AA72" s="9"/>
    </row>
    <row r="73" spans="2:29" x14ac:dyDescent="0.2">
      <c r="G73" s="3"/>
      <c r="H73" s="47"/>
    </row>
    <row r="74" spans="2:29" x14ac:dyDescent="0.2">
      <c r="G74" s="3"/>
    </row>
    <row r="75" spans="2:29" x14ac:dyDescent="0.2">
      <c r="G75" s="3"/>
    </row>
    <row r="77" spans="2:29" x14ac:dyDescent="0.2"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</row>
    <row r="78" spans="2:29" x14ac:dyDescent="0.2"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</row>
    <row r="79" spans="2:29" x14ac:dyDescent="0.2"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21">
    <pageSetUpPr fitToPage="1"/>
  </sheetPr>
  <dimension ref="A1:T59"/>
  <sheetViews>
    <sheetView showGridLines="0" workbookViewId="0">
      <selection activeCell="F22" sqref="F22"/>
    </sheetView>
  </sheetViews>
  <sheetFormatPr defaultRowHeight="12" x14ac:dyDescent="0.2"/>
  <cols>
    <col min="1" max="2" width="5.140625" style="21" customWidth="1"/>
    <col min="3" max="4" width="5.140625" style="11" customWidth="1"/>
    <col min="5" max="5" width="35.5703125" style="7" customWidth="1"/>
    <col min="6" max="20" width="6.140625" style="11" customWidth="1"/>
    <col min="21" max="53" width="6.140625" style="7" customWidth="1"/>
    <col min="54" max="16384" width="9.140625" style="7"/>
  </cols>
  <sheetData>
    <row r="1" spans="1:20" x14ac:dyDescent="0.2">
      <c r="H1" s="141"/>
      <c r="I1" s="8"/>
      <c r="J1" s="132" t="s">
        <v>524</v>
      </c>
    </row>
    <row r="2" spans="1:20" s="64" customFormat="1" ht="15" x14ac:dyDescent="0.25">
      <c r="A2" s="60"/>
      <c r="B2" s="60"/>
      <c r="C2" s="61"/>
      <c r="D2" s="61"/>
      <c r="E2" s="66" t="s">
        <v>534</v>
      </c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0" x14ac:dyDescent="0.2">
      <c r="E3" s="8"/>
      <c r="F3" s="39" t="s">
        <v>236</v>
      </c>
      <c r="G3" s="9"/>
      <c r="H3" s="9"/>
      <c r="I3" s="41" t="s">
        <v>238</v>
      </c>
      <c r="J3" s="7"/>
      <c r="K3" s="9"/>
      <c r="L3" s="9"/>
    </row>
    <row r="4" spans="1:20" x14ac:dyDescent="0.2">
      <c r="E4" s="12" t="s">
        <v>232</v>
      </c>
      <c r="F4" s="14">
        <v>5</v>
      </c>
      <c r="G4" s="14">
        <v>3</v>
      </c>
      <c r="I4" s="14">
        <v>101</v>
      </c>
      <c r="J4" s="14">
        <v>103</v>
      </c>
      <c r="T4" s="7"/>
    </row>
    <row r="5" spans="1:20" x14ac:dyDescent="0.2">
      <c r="E5" s="12" t="s">
        <v>233</v>
      </c>
      <c r="F5" s="13" t="s">
        <v>145</v>
      </c>
      <c r="G5" s="13" t="s">
        <v>145</v>
      </c>
      <c r="I5" s="14" t="s">
        <v>276</v>
      </c>
      <c r="J5" s="14" t="s">
        <v>276</v>
      </c>
      <c r="T5" s="7"/>
    </row>
    <row r="6" spans="1:20" x14ac:dyDescent="0.2">
      <c r="A6" s="21" t="s">
        <v>194</v>
      </c>
      <c r="B6" s="21" t="s">
        <v>194</v>
      </c>
      <c r="C6" s="11" t="s">
        <v>230</v>
      </c>
      <c r="D6" s="11" t="s">
        <v>231</v>
      </c>
      <c r="E6" s="12" t="s">
        <v>234</v>
      </c>
      <c r="F6" s="14">
        <v>25</v>
      </c>
      <c r="G6" s="14">
        <v>25</v>
      </c>
      <c r="I6" s="14"/>
      <c r="J6" s="14"/>
      <c r="T6" s="7"/>
    </row>
    <row r="7" spans="1:20" x14ac:dyDescent="0.2">
      <c r="A7" s="11">
        <v>0</v>
      </c>
      <c r="C7" s="11">
        <v>1</v>
      </c>
      <c r="E7" s="83" t="s">
        <v>255</v>
      </c>
      <c r="F7" s="126"/>
      <c r="G7" s="126">
        <v>0.61458333333333337</v>
      </c>
      <c r="I7" s="126">
        <v>0.4236111111111111</v>
      </c>
      <c r="J7" s="43"/>
      <c r="T7" s="7"/>
    </row>
    <row r="8" spans="1:20" x14ac:dyDescent="0.2">
      <c r="A8" s="11">
        <v>1</v>
      </c>
      <c r="C8" s="11">
        <v>2</v>
      </c>
      <c r="E8" s="85" t="s">
        <v>95</v>
      </c>
      <c r="F8" s="126"/>
      <c r="G8" s="126">
        <f>G7+"0:3"</f>
        <v>0.6166666666666667</v>
      </c>
      <c r="I8" s="126">
        <f>I7+"0:3"</f>
        <v>0.42569444444444443</v>
      </c>
      <c r="J8" s="43"/>
      <c r="T8" s="7"/>
    </row>
    <row r="9" spans="1:20" x14ac:dyDescent="0.2">
      <c r="A9" s="11">
        <v>1.7</v>
      </c>
      <c r="C9" s="11">
        <v>3</v>
      </c>
      <c r="E9" s="85" t="s">
        <v>94</v>
      </c>
      <c r="F9" s="126"/>
      <c r="G9" s="126">
        <f>G8+"0:2"</f>
        <v>0.61805555555555558</v>
      </c>
      <c r="I9" s="126">
        <f>I8+"0:2"</f>
        <v>0.42708333333333331</v>
      </c>
      <c r="J9" s="43"/>
      <c r="T9" s="7"/>
    </row>
    <row r="10" spans="1:20" x14ac:dyDescent="0.2">
      <c r="A10" s="11">
        <v>2.2999999999999998</v>
      </c>
      <c r="C10" s="11">
        <v>4</v>
      </c>
      <c r="E10" s="85" t="s">
        <v>93</v>
      </c>
      <c r="F10" s="126"/>
      <c r="G10" s="126">
        <f>G9+"0:1"</f>
        <v>0.61875000000000002</v>
      </c>
      <c r="I10" s="126">
        <f>I9+"0:1"</f>
        <v>0.42777777777777776</v>
      </c>
      <c r="J10" s="43"/>
      <c r="T10" s="7"/>
    </row>
    <row r="11" spans="1:20" x14ac:dyDescent="0.2">
      <c r="A11" s="11">
        <v>3.2</v>
      </c>
      <c r="C11" s="11">
        <v>5</v>
      </c>
      <c r="E11" s="26" t="s">
        <v>269</v>
      </c>
      <c r="F11" s="126"/>
      <c r="G11" s="126">
        <f>G10+"0:1"</f>
        <v>0.61944444444444446</v>
      </c>
      <c r="I11" s="126">
        <f>I10+"0:1"</f>
        <v>0.4284722222222222</v>
      </c>
      <c r="J11" s="43"/>
      <c r="T11" s="7"/>
    </row>
    <row r="12" spans="1:20" x14ac:dyDescent="0.2">
      <c r="A12" s="11" t="s">
        <v>198</v>
      </c>
      <c r="B12" s="21">
        <v>0</v>
      </c>
      <c r="C12" s="11">
        <v>6</v>
      </c>
      <c r="E12" s="26" t="s">
        <v>91</v>
      </c>
      <c r="F12" s="126">
        <v>0.29166666666666669</v>
      </c>
      <c r="G12" s="126" t="s">
        <v>198</v>
      </c>
      <c r="I12" s="126" t="s">
        <v>198</v>
      </c>
      <c r="J12" s="43"/>
      <c r="T12" s="7"/>
    </row>
    <row r="13" spans="1:20" x14ac:dyDescent="0.2">
      <c r="A13" s="11" t="s">
        <v>198</v>
      </c>
      <c r="B13" s="21">
        <v>3.7</v>
      </c>
      <c r="C13" s="11">
        <v>7</v>
      </c>
      <c r="E13" s="26" t="s">
        <v>92</v>
      </c>
      <c r="F13" s="126">
        <f>F12+"0:5"</f>
        <v>0.2951388888888889</v>
      </c>
      <c r="G13" s="126" t="s">
        <v>198</v>
      </c>
      <c r="I13" s="126" t="s">
        <v>198</v>
      </c>
      <c r="J13" s="43"/>
      <c r="T13" s="7"/>
    </row>
    <row r="14" spans="1:20" x14ac:dyDescent="0.2">
      <c r="A14" s="11">
        <v>4</v>
      </c>
      <c r="B14" s="21">
        <v>6.6</v>
      </c>
      <c r="C14" s="11">
        <v>8</v>
      </c>
      <c r="E14" s="85" t="s">
        <v>212</v>
      </c>
      <c r="F14" s="126">
        <f>F13+"0:4"</f>
        <v>0.29791666666666666</v>
      </c>
      <c r="G14" s="126">
        <f>G11+"0:1"</f>
        <v>0.62013888888888891</v>
      </c>
      <c r="I14" s="126">
        <f>I11+"0:1"</f>
        <v>0.42916666666666664</v>
      </c>
      <c r="J14" s="43"/>
      <c r="T14" s="7"/>
    </row>
    <row r="15" spans="1:20" x14ac:dyDescent="0.2">
      <c r="A15" s="11">
        <v>5.9</v>
      </c>
      <c r="B15" s="21">
        <v>8.5</v>
      </c>
      <c r="C15" s="11">
        <v>9</v>
      </c>
      <c r="E15" s="26" t="s">
        <v>181</v>
      </c>
      <c r="F15" s="126">
        <f>F14+"0:7"</f>
        <v>0.30277777777777776</v>
      </c>
      <c r="G15" s="126">
        <f>G14+"0:3"</f>
        <v>0.62222222222222223</v>
      </c>
      <c r="I15" s="126">
        <f>I14+"0:3"</f>
        <v>0.43124999999999997</v>
      </c>
      <c r="J15" s="43"/>
      <c r="T15" s="7"/>
    </row>
    <row r="16" spans="1:20" x14ac:dyDescent="0.2">
      <c r="A16" s="21">
        <v>9.8000000000000007</v>
      </c>
      <c r="B16" s="21">
        <v>12.4</v>
      </c>
      <c r="C16" s="11">
        <v>10</v>
      </c>
      <c r="E16" s="26" t="s">
        <v>182</v>
      </c>
      <c r="F16" s="126">
        <f>F15+"0:5"</f>
        <v>0.30624999999999997</v>
      </c>
      <c r="G16" s="126">
        <f>G15+"0:5"</f>
        <v>0.62569444444444444</v>
      </c>
      <c r="I16" s="126">
        <f>I15+"0:5"</f>
        <v>0.43472222222222218</v>
      </c>
      <c r="J16" s="43"/>
      <c r="T16" s="7"/>
    </row>
    <row r="17" spans="1:20" x14ac:dyDescent="0.2">
      <c r="A17" s="21">
        <v>12</v>
      </c>
      <c r="B17" s="11" t="s">
        <v>198</v>
      </c>
      <c r="C17" s="11">
        <v>11</v>
      </c>
      <c r="E17" s="26" t="s">
        <v>183</v>
      </c>
      <c r="F17" s="126" t="s">
        <v>198</v>
      </c>
      <c r="G17" s="43">
        <f>G16+"0:5"</f>
        <v>0.62916666666666665</v>
      </c>
      <c r="I17" s="126" t="s">
        <v>198</v>
      </c>
      <c r="J17" s="45"/>
      <c r="T17" s="7"/>
    </row>
    <row r="18" spans="1:20" x14ac:dyDescent="0.2">
      <c r="A18" s="21">
        <v>14.3</v>
      </c>
      <c r="B18" s="21">
        <v>13</v>
      </c>
      <c r="C18" s="11">
        <v>12</v>
      </c>
      <c r="E18" s="26" t="s">
        <v>184</v>
      </c>
      <c r="F18" s="120">
        <f>F16+"0:2"</f>
        <v>0.30763888888888885</v>
      </c>
      <c r="G18" s="29">
        <f>G17+"0:4"</f>
        <v>0.63194444444444442</v>
      </c>
      <c r="I18" s="120">
        <f>I16+"0:2"</f>
        <v>0.43611111111111106</v>
      </c>
      <c r="J18" s="29">
        <v>0.45347222222222222</v>
      </c>
      <c r="L18" s="24"/>
      <c r="T18" s="7"/>
    </row>
    <row r="19" spans="1:20" x14ac:dyDescent="0.2">
      <c r="A19" s="21">
        <v>14.8</v>
      </c>
      <c r="B19" s="21">
        <v>13.5</v>
      </c>
      <c r="C19" s="11">
        <v>13</v>
      </c>
      <c r="E19" s="26" t="s">
        <v>344</v>
      </c>
      <c r="F19" s="120">
        <f>F18+"0:2"</f>
        <v>0.30902777777777773</v>
      </c>
      <c r="G19" s="29">
        <f>G18+"0:4"</f>
        <v>0.63472222222222219</v>
      </c>
      <c r="I19" s="45"/>
      <c r="J19" s="29" t="s">
        <v>198</v>
      </c>
      <c r="L19" s="24"/>
      <c r="T19" s="7"/>
    </row>
    <row r="20" spans="1:20" x14ac:dyDescent="0.2">
      <c r="A20" s="21">
        <v>19</v>
      </c>
      <c r="B20" s="21">
        <v>17.7</v>
      </c>
      <c r="C20" s="11">
        <v>14</v>
      </c>
      <c r="E20" s="26" t="s">
        <v>185</v>
      </c>
      <c r="F20" s="29">
        <f>F19+"0:4"</f>
        <v>0.3118055555555555</v>
      </c>
      <c r="G20" s="29">
        <f>G19+"0:4"</f>
        <v>0.63749999999999996</v>
      </c>
      <c r="I20" s="45"/>
      <c r="J20" s="29">
        <f>J18+"0:4"</f>
        <v>0.45624999999999999</v>
      </c>
      <c r="L20" s="24"/>
      <c r="T20" s="7"/>
    </row>
    <row r="21" spans="1:20" x14ac:dyDescent="0.2">
      <c r="A21" s="21">
        <v>20.2</v>
      </c>
      <c r="B21" s="21">
        <v>18.899999999999999</v>
      </c>
      <c r="C21" s="11">
        <v>15</v>
      </c>
      <c r="E21" s="26" t="s">
        <v>186</v>
      </c>
      <c r="F21" s="29">
        <f>F20+"0:2"</f>
        <v>0.31319444444444439</v>
      </c>
      <c r="G21" s="29">
        <f>G20+"0:2"</f>
        <v>0.63888888888888884</v>
      </c>
      <c r="I21" s="45"/>
      <c r="J21" s="29">
        <f>J20+"0:2"</f>
        <v>0.45763888888888887</v>
      </c>
      <c r="L21" s="24"/>
      <c r="T21" s="7"/>
    </row>
    <row r="22" spans="1:20" x14ac:dyDescent="0.2">
      <c r="A22" s="21">
        <v>21.599999999999998</v>
      </c>
      <c r="B22" s="21">
        <v>20.299999999999997</v>
      </c>
      <c r="C22" s="11">
        <v>16</v>
      </c>
      <c r="E22" s="26" t="s">
        <v>187</v>
      </c>
      <c r="F22" s="43">
        <f>F21+"0:2"</f>
        <v>0.31458333333333327</v>
      </c>
      <c r="G22" s="43">
        <f>G21+"0:2"</f>
        <v>0.64027777777777772</v>
      </c>
      <c r="I22" s="45"/>
      <c r="J22" s="43">
        <f>J21+"0:2"</f>
        <v>0.45902777777777776</v>
      </c>
      <c r="L22" s="24"/>
      <c r="T22" s="7"/>
    </row>
    <row r="23" spans="1:20" x14ac:dyDescent="0.2">
      <c r="A23" s="21">
        <v>23.3</v>
      </c>
      <c r="B23" s="21">
        <v>22</v>
      </c>
      <c r="C23" s="11">
        <v>17</v>
      </c>
      <c r="E23" s="26" t="s">
        <v>188</v>
      </c>
      <c r="F23" s="43"/>
      <c r="G23" s="43">
        <f>G22+"0:4"</f>
        <v>0.64305555555555549</v>
      </c>
      <c r="I23" s="45"/>
      <c r="J23" s="43">
        <f>J22+"0:4"</f>
        <v>0.46180555555555552</v>
      </c>
      <c r="L23" s="24"/>
      <c r="S23" s="7"/>
      <c r="T23" s="7"/>
    </row>
    <row r="24" spans="1:20" x14ac:dyDescent="0.2">
      <c r="A24" s="21">
        <v>27</v>
      </c>
      <c r="B24" s="21">
        <v>25.7</v>
      </c>
      <c r="C24" s="11">
        <v>18</v>
      </c>
      <c r="E24" s="26" t="s">
        <v>189</v>
      </c>
      <c r="F24" s="29"/>
      <c r="G24" s="29">
        <f>G23+"0:3"</f>
        <v>0.64513888888888882</v>
      </c>
      <c r="I24" s="45"/>
      <c r="J24" s="29">
        <f>J23+"0:3"</f>
        <v>0.46388888888888885</v>
      </c>
      <c r="L24" s="24"/>
      <c r="S24" s="7"/>
      <c r="T24" s="7"/>
    </row>
    <row r="25" spans="1:20" x14ac:dyDescent="0.2">
      <c r="A25" s="21">
        <v>27.8</v>
      </c>
      <c r="B25" s="21">
        <v>26.5</v>
      </c>
      <c r="C25" s="11">
        <v>19</v>
      </c>
      <c r="E25" s="26" t="s">
        <v>190</v>
      </c>
      <c r="F25" s="43"/>
      <c r="G25" s="43">
        <f>G24+"0:1"</f>
        <v>0.64583333333333326</v>
      </c>
      <c r="I25" s="43"/>
      <c r="J25" s="43">
        <f>J24+"0:1"</f>
        <v>0.46458333333333329</v>
      </c>
      <c r="L25" s="24"/>
      <c r="S25" s="7"/>
      <c r="T25" s="7"/>
    </row>
    <row r="26" spans="1:20" x14ac:dyDescent="0.2">
      <c r="A26" s="21">
        <v>29.7</v>
      </c>
      <c r="B26" s="21">
        <v>28.4</v>
      </c>
      <c r="C26" s="11">
        <v>20</v>
      </c>
      <c r="E26" s="26" t="s">
        <v>180</v>
      </c>
      <c r="F26" s="43"/>
      <c r="G26" s="43">
        <f>G25+"0:3"</f>
        <v>0.64791666666666659</v>
      </c>
      <c r="I26" s="43"/>
      <c r="J26" s="43">
        <f>J25+"0:3"</f>
        <v>0.46666666666666662</v>
      </c>
      <c r="L26" s="24"/>
      <c r="S26" s="7"/>
      <c r="T26" s="7"/>
    </row>
    <row r="27" spans="1:20" x14ac:dyDescent="0.2">
      <c r="A27" s="21">
        <v>30.4</v>
      </c>
      <c r="B27" s="21">
        <v>29.099999999999998</v>
      </c>
      <c r="C27" s="11">
        <v>21</v>
      </c>
      <c r="E27" s="27" t="s">
        <v>179</v>
      </c>
      <c r="F27" s="27"/>
      <c r="G27" s="30">
        <f>G26+"0:2"</f>
        <v>0.64930555555555547</v>
      </c>
      <c r="I27" s="30"/>
      <c r="J27" s="30">
        <f>J26+"0:2"</f>
        <v>0.4680555555555555</v>
      </c>
      <c r="L27" s="24"/>
      <c r="S27" s="7"/>
      <c r="T27" s="7"/>
    </row>
    <row r="28" spans="1:20" x14ac:dyDescent="0.2">
      <c r="E28" s="2"/>
      <c r="F28" s="1"/>
      <c r="G28" s="1"/>
      <c r="H28" s="1"/>
      <c r="I28" s="1"/>
      <c r="J28" s="1"/>
      <c r="K28" s="1"/>
      <c r="L28" s="1"/>
      <c r="M28" s="1"/>
      <c r="N28" s="1"/>
      <c r="O28" s="1"/>
      <c r="S28" s="7"/>
    </row>
    <row r="29" spans="1:20" x14ac:dyDescent="0.2">
      <c r="E29" s="2"/>
      <c r="F29" s="2"/>
      <c r="G29" s="2"/>
      <c r="H29" s="1"/>
      <c r="I29" s="1"/>
      <c r="J29" s="1"/>
      <c r="K29" s="1"/>
      <c r="L29" s="1"/>
      <c r="M29" s="1"/>
      <c r="N29" s="1"/>
      <c r="O29" s="1"/>
      <c r="S29" s="7"/>
    </row>
    <row r="30" spans="1:20" x14ac:dyDescent="0.2">
      <c r="E30" s="2"/>
      <c r="F30" s="39" t="s">
        <v>236</v>
      </c>
      <c r="G30" s="1"/>
      <c r="H30" s="1"/>
      <c r="I30" s="41" t="s">
        <v>238</v>
      </c>
      <c r="J30" s="7"/>
      <c r="K30" s="1"/>
      <c r="L30" s="1"/>
      <c r="M30" s="1"/>
      <c r="N30" s="1"/>
      <c r="O30" s="1"/>
    </row>
    <row r="31" spans="1:20" x14ac:dyDescent="0.2">
      <c r="E31" s="40" t="s">
        <v>237</v>
      </c>
      <c r="F31" s="1"/>
      <c r="G31" s="1"/>
      <c r="H31" s="1"/>
      <c r="I31" s="1"/>
      <c r="K31" s="1"/>
      <c r="L31" s="1"/>
      <c r="M31" s="1"/>
      <c r="N31" s="1"/>
      <c r="O31" s="1"/>
    </row>
    <row r="32" spans="1:20" x14ac:dyDescent="0.2">
      <c r="E32" s="12" t="s">
        <v>232</v>
      </c>
      <c r="F32" s="14">
        <v>2</v>
      </c>
      <c r="G32" s="14">
        <v>4</v>
      </c>
      <c r="H32" s="1"/>
      <c r="I32" s="14">
        <v>102</v>
      </c>
      <c r="K32" s="1"/>
      <c r="L32" s="1"/>
      <c r="M32" s="1"/>
      <c r="N32" s="1"/>
      <c r="T32" s="7"/>
    </row>
    <row r="33" spans="1:20" x14ac:dyDescent="0.2">
      <c r="E33" s="12" t="s">
        <v>233</v>
      </c>
      <c r="F33" s="13" t="s">
        <v>145</v>
      </c>
      <c r="G33" s="13" t="s">
        <v>145</v>
      </c>
      <c r="I33" s="14" t="s">
        <v>276</v>
      </c>
      <c r="T33" s="7"/>
    </row>
    <row r="34" spans="1:20" x14ac:dyDescent="0.2">
      <c r="A34" s="21" t="s">
        <v>194</v>
      </c>
      <c r="B34" s="21" t="s">
        <v>194</v>
      </c>
      <c r="C34" s="11" t="s">
        <v>230</v>
      </c>
      <c r="D34" s="11" t="s">
        <v>231</v>
      </c>
      <c r="E34" s="12" t="s">
        <v>234</v>
      </c>
      <c r="F34" s="14">
        <v>25</v>
      </c>
      <c r="G34" s="14">
        <v>25</v>
      </c>
      <c r="I34" s="14"/>
      <c r="T34" s="7"/>
    </row>
    <row r="35" spans="1:20" x14ac:dyDescent="0.2">
      <c r="A35" s="21">
        <v>0</v>
      </c>
      <c r="B35" s="21">
        <v>0</v>
      </c>
      <c r="C35" s="11">
        <v>21</v>
      </c>
      <c r="E35" s="25" t="s">
        <v>179</v>
      </c>
      <c r="F35" s="120">
        <v>0.28472222222222221</v>
      </c>
      <c r="G35" s="120">
        <v>0.56597222222222221</v>
      </c>
      <c r="I35" s="42"/>
      <c r="T35" s="7"/>
    </row>
    <row r="36" spans="1:20" x14ac:dyDescent="0.2">
      <c r="A36" s="21">
        <v>0.7</v>
      </c>
      <c r="B36" s="21">
        <v>0.7</v>
      </c>
      <c r="C36" s="11">
        <v>20</v>
      </c>
      <c r="E36" s="26" t="s">
        <v>180</v>
      </c>
      <c r="F36" s="120">
        <f>F35+"0:2"</f>
        <v>0.28611111111111109</v>
      </c>
      <c r="G36" s="120">
        <f>G35+"0:2"</f>
        <v>0.56736111111111109</v>
      </c>
      <c r="I36" s="29">
        <v>0.37638888888888888</v>
      </c>
      <c r="T36" s="7"/>
    </row>
    <row r="37" spans="1:20" x14ac:dyDescent="0.2">
      <c r="A37" s="21">
        <v>2.6</v>
      </c>
      <c r="B37" s="21">
        <v>2.6</v>
      </c>
      <c r="C37" s="11">
        <v>19</v>
      </c>
      <c r="E37" s="26" t="s">
        <v>190</v>
      </c>
      <c r="F37" s="120">
        <f>F36+"0:3"</f>
        <v>0.28819444444444442</v>
      </c>
      <c r="G37" s="120">
        <f>G36+"0:3"</f>
        <v>0.56944444444444442</v>
      </c>
      <c r="I37" s="29">
        <f>I36+"0:2"</f>
        <v>0.37777777777777777</v>
      </c>
      <c r="T37" s="7"/>
    </row>
    <row r="38" spans="1:20" x14ac:dyDescent="0.2">
      <c r="A38" s="21">
        <v>3.4</v>
      </c>
      <c r="B38" s="21">
        <v>3.4</v>
      </c>
      <c r="C38" s="11">
        <v>18</v>
      </c>
      <c r="E38" s="26" t="s">
        <v>189</v>
      </c>
      <c r="F38" s="120">
        <f>F37+"0:1"</f>
        <v>0.28888888888888886</v>
      </c>
      <c r="G38" s="120">
        <f>G37+"0:1"</f>
        <v>0.57013888888888886</v>
      </c>
      <c r="I38" s="29">
        <f>I37+"0:1"</f>
        <v>0.37847222222222221</v>
      </c>
      <c r="T38" s="7"/>
    </row>
    <row r="39" spans="1:20" x14ac:dyDescent="0.2">
      <c r="A39" s="21">
        <v>7.1</v>
      </c>
      <c r="B39" s="21">
        <v>7.1</v>
      </c>
      <c r="C39" s="11">
        <v>17</v>
      </c>
      <c r="E39" s="26" t="s">
        <v>188</v>
      </c>
      <c r="F39" s="120">
        <f>F38+"0:5"</f>
        <v>0.29236111111111107</v>
      </c>
      <c r="G39" s="120">
        <f>G38+"0:4"</f>
        <v>0.57291666666666663</v>
      </c>
      <c r="I39" s="29">
        <f>I38+"0:4"</f>
        <v>0.38124999999999998</v>
      </c>
      <c r="T39" s="7"/>
    </row>
    <row r="40" spans="1:20" x14ac:dyDescent="0.2">
      <c r="A40" s="21">
        <v>8.8000000000000007</v>
      </c>
      <c r="B40" s="21">
        <v>8.8000000000000007</v>
      </c>
      <c r="C40" s="11">
        <v>16</v>
      </c>
      <c r="E40" s="26" t="s">
        <v>187</v>
      </c>
      <c r="F40" s="120">
        <f>F39+"0:4"</f>
        <v>0.29513888888888884</v>
      </c>
      <c r="G40" s="120">
        <f>G39+"0:3"</f>
        <v>0.57499999999999996</v>
      </c>
      <c r="I40" s="29">
        <f>I39+"0:4"</f>
        <v>0.38402777777777775</v>
      </c>
      <c r="T40" s="7"/>
    </row>
    <row r="41" spans="1:20" x14ac:dyDescent="0.2">
      <c r="A41" s="21">
        <v>10.199999999999999</v>
      </c>
      <c r="B41" s="21">
        <v>10.199999999999999</v>
      </c>
      <c r="C41" s="11">
        <v>15</v>
      </c>
      <c r="E41" s="26" t="s">
        <v>186</v>
      </c>
      <c r="F41" s="120">
        <f>F40+"0:2"</f>
        <v>0.29652777777777772</v>
      </c>
      <c r="G41" s="120">
        <f>G40+"0:2"</f>
        <v>0.57638888888888884</v>
      </c>
      <c r="I41" s="29">
        <f>I40+"0:2"</f>
        <v>0.38541666666666663</v>
      </c>
      <c r="T41" s="7"/>
    </row>
    <row r="42" spans="1:20" x14ac:dyDescent="0.2">
      <c r="A42" s="21">
        <v>11.4</v>
      </c>
      <c r="B42" s="21">
        <v>11.4</v>
      </c>
      <c r="C42" s="11">
        <v>14</v>
      </c>
      <c r="E42" s="26" t="s">
        <v>185</v>
      </c>
      <c r="F42" s="120">
        <f>F41+"0:4"</f>
        <v>0.29930555555555549</v>
      </c>
      <c r="G42" s="120">
        <f>G41+"0:2"</f>
        <v>0.57777777777777772</v>
      </c>
      <c r="I42" s="29">
        <f>I41+"0:2"</f>
        <v>0.38680555555555551</v>
      </c>
      <c r="T42" s="7"/>
    </row>
    <row r="43" spans="1:20" x14ac:dyDescent="0.2">
      <c r="A43" s="21">
        <v>15.6</v>
      </c>
      <c r="B43" s="21" t="s">
        <v>198</v>
      </c>
      <c r="C43" s="11">
        <v>13</v>
      </c>
      <c r="E43" s="26" t="s">
        <v>344</v>
      </c>
      <c r="F43" s="120">
        <f>F42+"0:5"</f>
        <v>0.3027777777777777</v>
      </c>
      <c r="G43" s="120" t="s">
        <v>198</v>
      </c>
      <c r="I43" s="29" t="s">
        <v>198</v>
      </c>
      <c r="T43" s="7"/>
    </row>
    <row r="44" spans="1:20" x14ac:dyDescent="0.2">
      <c r="A44" s="21">
        <v>16.100000000000001</v>
      </c>
      <c r="B44" s="21">
        <v>15.3</v>
      </c>
      <c r="C44" s="11">
        <v>12</v>
      </c>
      <c r="E44" s="26" t="s">
        <v>184</v>
      </c>
      <c r="F44" s="120">
        <f>F43+"0:2"</f>
        <v>0.30416666666666659</v>
      </c>
      <c r="G44" s="120">
        <f>G42+"0:4"</f>
        <v>0.58055555555555549</v>
      </c>
      <c r="I44" s="29">
        <f>I42+"0:4"</f>
        <v>0.38958333333333328</v>
      </c>
      <c r="T44" s="7"/>
    </row>
    <row r="45" spans="1:20" x14ac:dyDescent="0.2">
      <c r="A45" s="21">
        <v>18.399999999999999</v>
      </c>
      <c r="B45" s="21" t="s">
        <v>198</v>
      </c>
      <c r="C45" s="11">
        <v>11</v>
      </c>
      <c r="E45" s="26" t="s">
        <v>183</v>
      </c>
      <c r="F45" s="120">
        <f>F44+"0:3"</f>
        <v>0.30624999999999991</v>
      </c>
      <c r="G45" s="120" t="s">
        <v>198</v>
      </c>
      <c r="I45" s="120" t="s">
        <v>198</v>
      </c>
      <c r="T45" s="7"/>
    </row>
    <row r="46" spans="1:20" x14ac:dyDescent="0.2">
      <c r="A46" s="21">
        <v>20.6</v>
      </c>
      <c r="B46" s="21">
        <v>15.9</v>
      </c>
      <c r="C46" s="11">
        <v>10</v>
      </c>
      <c r="E46" s="26" t="s">
        <v>182</v>
      </c>
      <c r="F46" s="120">
        <f>F45+"0:3"</f>
        <v>0.30833333333333324</v>
      </c>
      <c r="G46" s="120">
        <f>G44+"0:2"</f>
        <v>0.58194444444444438</v>
      </c>
      <c r="I46" s="120">
        <f>I44+"0:2"</f>
        <v>0.39097222222222217</v>
      </c>
      <c r="T46" s="7"/>
    </row>
    <row r="47" spans="1:20" x14ac:dyDescent="0.2">
      <c r="A47" s="21">
        <v>24.5</v>
      </c>
      <c r="B47" s="21">
        <v>19.8</v>
      </c>
      <c r="C47" s="11">
        <v>9</v>
      </c>
      <c r="E47" s="26" t="s">
        <v>181</v>
      </c>
      <c r="F47" s="120">
        <f>F46+"0:5"</f>
        <v>0.31180555555555545</v>
      </c>
      <c r="G47" s="120">
        <f>G46+"0:5"</f>
        <v>0.58541666666666659</v>
      </c>
      <c r="I47" s="120">
        <f>I46+"0:5"</f>
        <v>0.39444444444444438</v>
      </c>
      <c r="T47" s="7"/>
    </row>
    <row r="48" spans="1:20" x14ac:dyDescent="0.2">
      <c r="A48" s="21">
        <v>26.4</v>
      </c>
      <c r="B48" s="21">
        <v>21.7</v>
      </c>
      <c r="C48" s="11">
        <v>8</v>
      </c>
      <c r="E48" s="85" t="s">
        <v>212</v>
      </c>
      <c r="F48" s="126">
        <f>F47+"0:3"</f>
        <v>0.31388888888888877</v>
      </c>
      <c r="G48" s="126">
        <f>G47+"0:3"</f>
        <v>0.58749999999999991</v>
      </c>
      <c r="I48" s="126">
        <f>I47+"0:3"</f>
        <v>0.3965277777777777</v>
      </c>
      <c r="T48" s="7"/>
    </row>
    <row r="49" spans="1:20" x14ac:dyDescent="0.2">
      <c r="A49" s="21" t="s">
        <v>198</v>
      </c>
      <c r="B49" s="21">
        <v>24.6</v>
      </c>
      <c r="C49" s="11">
        <v>7</v>
      </c>
      <c r="E49" s="26" t="s">
        <v>92</v>
      </c>
      <c r="F49" s="29" t="s">
        <v>198</v>
      </c>
      <c r="G49" s="126">
        <f>G48+"0:4"</f>
        <v>0.59027777777777768</v>
      </c>
      <c r="I49" s="29" t="s">
        <v>198</v>
      </c>
      <c r="T49" s="7"/>
    </row>
    <row r="50" spans="1:20" x14ac:dyDescent="0.2">
      <c r="A50" s="21" t="s">
        <v>198</v>
      </c>
      <c r="B50" s="21" t="s">
        <v>198</v>
      </c>
      <c r="C50" s="11">
        <v>6</v>
      </c>
      <c r="E50" s="26" t="s">
        <v>91</v>
      </c>
      <c r="F50" s="29" t="s">
        <v>198</v>
      </c>
      <c r="G50" s="29" t="s">
        <v>198</v>
      </c>
      <c r="I50" s="29" t="s">
        <v>198</v>
      </c>
      <c r="T50" s="7"/>
    </row>
    <row r="51" spans="1:20" x14ac:dyDescent="0.2">
      <c r="A51" s="21">
        <v>27.2</v>
      </c>
      <c r="B51" s="21" t="s">
        <v>198</v>
      </c>
      <c r="C51" s="11">
        <v>5</v>
      </c>
      <c r="E51" s="26" t="s">
        <v>269</v>
      </c>
      <c r="F51" s="126">
        <f>F48+"0:1"</f>
        <v>0.31458333333333321</v>
      </c>
      <c r="G51" s="126" t="s">
        <v>198</v>
      </c>
      <c r="I51" s="126">
        <f>I48+"0:1"</f>
        <v>0.39722222222222214</v>
      </c>
      <c r="T51" s="7"/>
    </row>
    <row r="52" spans="1:20" x14ac:dyDescent="0.2">
      <c r="A52" s="21">
        <v>28.1</v>
      </c>
      <c r="B52" s="21">
        <v>26.9</v>
      </c>
      <c r="C52" s="11">
        <v>4</v>
      </c>
      <c r="E52" s="26" t="s">
        <v>93</v>
      </c>
      <c r="F52" s="126">
        <f>F51+"0:1"</f>
        <v>0.31527777777777766</v>
      </c>
      <c r="G52" s="126">
        <f>G49+"0:3"</f>
        <v>0.59236111111111101</v>
      </c>
      <c r="I52" s="126">
        <f>I51+"0:1"</f>
        <v>0.39791666666666659</v>
      </c>
      <c r="T52" s="7"/>
    </row>
    <row r="53" spans="1:20" x14ac:dyDescent="0.2">
      <c r="A53" s="21">
        <v>28.7</v>
      </c>
      <c r="B53" s="21">
        <v>27.5</v>
      </c>
      <c r="C53" s="11">
        <v>3</v>
      </c>
      <c r="E53" s="26" t="s">
        <v>94</v>
      </c>
      <c r="F53" s="126">
        <f>F52+"0:1"</f>
        <v>0.3159722222222221</v>
      </c>
      <c r="G53" s="126">
        <f>G52+"0:1"</f>
        <v>0.59305555555555545</v>
      </c>
      <c r="I53" s="126">
        <f>I52+"0:1"</f>
        <v>0.39861111111111103</v>
      </c>
      <c r="T53" s="7"/>
    </row>
    <row r="54" spans="1:20" x14ac:dyDescent="0.2">
      <c r="A54" s="21">
        <v>29.4</v>
      </c>
      <c r="B54" s="21">
        <v>28.2</v>
      </c>
      <c r="C54" s="11">
        <v>2</v>
      </c>
      <c r="E54" s="26" t="s">
        <v>95</v>
      </c>
      <c r="F54" s="126">
        <f>F53+"0:2"</f>
        <v>0.31736111111111098</v>
      </c>
      <c r="G54" s="126">
        <f>G53+"0:2"</f>
        <v>0.59444444444444433</v>
      </c>
      <c r="I54" s="126">
        <f>I53+"0:2"</f>
        <v>0.39999999999999991</v>
      </c>
      <c r="T54" s="7"/>
    </row>
    <row r="55" spans="1:20" x14ac:dyDescent="0.2">
      <c r="A55" s="21">
        <v>30.4</v>
      </c>
      <c r="B55" s="21">
        <v>29.2</v>
      </c>
      <c r="C55" s="11">
        <v>1</v>
      </c>
      <c r="E55" s="27" t="s">
        <v>255</v>
      </c>
      <c r="F55" s="127">
        <f>F54+"0:3"</f>
        <v>0.31944444444444431</v>
      </c>
      <c r="G55" s="127">
        <f>G54+"0:3"</f>
        <v>0.59652777777777766</v>
      </c>
      <c r="I55" s="127">
        <f>I54+"0:3"</f>
        <v>0.40208333333333324</v>
      </c>
      <c r="T55" s="7"/>
    </row>
    <row r="56" spans="1:20" x14ac:dyDescent="0.2">
      <c r="E56" s="2"/>
    </row>
    <row r="57" spans="1:20" x14ac:dyDescent="0.2">
      <c r="E57" s="11"/>
    </row>
    <row r="58" spans="1:20" x14ac:dyDescent="0.2">
      <c r="E58" s="11"/>
    </row>
    <row r="59" spans="1:20" x14ac:dyDescent="0.2">
      <c r="E59" s="11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95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>
    <pageSetUpPr fitToPage="1"/>
  </sheetPr>
  <dimension ref="A1:Y103"/>
  <sheetViews>
    <sheetView showGridLines="0" zoomScaleNormal="100" workbookViewId="0">
      <selection activeCell="J18" sqref="J18"/>
    </sheetView>
  </sheetViews>
  <sheetFormatPr defaultRowHeight="12" x14ac:dyDescent="0.2"/>
  <cols>
    <col min="1" max="2" width="5.140625" style="21" customWidth="1"/>
    <col min="3" max="4" width="5.140625" style="11" customWidth="1"/>
    <col min="5" max="5" width="35.5703125" style="8" customWidth="1"/>
    <col min="6" max="23" width="6.140625" style="9" customWidth="1"/>
    <col min="24" max="54" width="6.140625" style="8" customWidth="1"/>
    <col min="55" max="16384" width="9.140625" style="8"/>
  </cols>
  <sheetData>
    <row r="1" spans="1:25" ht="22.5" customHeight="1" x14ac:dyDescent="0.2">
      <c r="N1" s="141"/>
      <c r="Q1" s="8"/>
      <c r="T1" s="132" t="s">
        <v>524</v>
      </c>
    </row>
    <row r="2" spans="1:25" s="62" customFormat="1" ht="15" x14ac:dyDescent="0.25">
      <c r="A2" s="60"/>
      <c r="B2" s="60"/>
      <c r="C2" s="61"/>
      <c r="D2" s="61"/>
      <c r="E2" s="67" t="s">
        <v>531</v>
      </c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</row>
    <row r="3" spans="1:25" s="7" customFormat="1" x14ac:dyDescent="0.2">
      <c r="A3" s="21"/>
      <c r="B3" s="21"/>
      <c r="C3" s="11"/>
      <c r="D3" s="11"/>
      <c r="F3" s="39" t="s">
        <v>236</v>
      </c>
      <c r="G3" s="11"/>
      <c r="H3" s="11"/>
      <c r="I3" s="11"/>
      <c r="J3" s="11"/>
      <c r="K3" s="11"/>
      <c r="L3" s="11"/>
      <c r="M3" s="11"/>
      <c r="N3" s="11"/>
      <c r="O3" s="11"/>
      <c r="Q3" s="41" t="s">
        <v>238</v>
      </c>
      <c r="R3" s="11"/>
      <c r="S3" s="11"/>
    </row>
    <row r="4" spans="1:25" s="7" customFormat="1" x14ac:dyDescent="0.2">
      <c r="A4" s="21"/>
      <c r="B4" s="21"/>
      <c r="C4" s="11"/>
      <c r="D4" s="11"/>
      <c r="E4" s="12" t="s">
        <v>232</v>
      </c>
      <c r="F4" s="14">
        <v>1</v>
      </c>
      <c r="G4" s="14">
        <v>3</v>
      </c>
      <c r="H4" s="14">
        <v>5</v>
      </c>
      <c r="I4" s="14">
        <v>7</v>
      </c>
      <c r="J4" s="14">
        <v>9</v>
      </c>
      <c r="K4" s="14">
        <v>11</v>
      </c>
      <c r="L4" s="14">
        <v>13</v>
      </c>
      <c r="M4" s="14">
        <v>15</v>
      </c>
      <c r="N4" s="14">
        <v>17</v>
      </c>
      <c r="O4" s="14"/>
      <c r="Q4" s="14">
        <v>101</v>
      </c>
      <c r="R4" s="14">
        <v>103</v>
      </c>
      <c r="S4" s="14">
        <v>105</v>
      </c>
      <c r="T4" s="11"/>
      <c r="V4" s="11"/>
      <c r="W4" s="11"/>
      <c r="Y4" s="11"/>
    </row>
    <row r="5" spans="1:25" s="7" customFormat="1" x14ac:dyDescent="0.2">
      <c r="A5" s="21"/>
      <c r="B5" s="21"/>
      <c r="C5" s="11"/>
      <c r="D5" s="11"/>
      <c r="E5" s="12" t="s">
        <v>233</v>
      </c>
      <c r="F5" s="13" t="s">
        <v>145</v>
      </c>
      <c r="G5" s="13" t="s">
        <v>145</v>
      </c>
      <c r="H5" s="13" t="s">
        <v>145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  <c r="N5" s="13" t="s">
        <v>145</v>
      </c>
      <c r="O5" s="13"/>
      <c r="Q5" s="90" t="s">
        <v>239</v>
      </c>
      <c r="R5" s="90" t="s">
        <v>239</v>
      </c>
      <c r="S5" s="90" t="s">
        <v>239</v>
      </c>
      <c r="T5" s="11"/>
      <c r="V5" s="11"/>
      <c r="W5" s="11"/>
      <c r="Y5" s="11"/>
    </row>
    <row r="6" spans="1:25" s="7" customFormat="1" x14ac:dyDescent="0.2">
      <c r="A6" s="21" t="s">
        <v>194</v>
      </c>
      <c r="B6" s="21" t="s">
        <v>194</v>
      </c>
      <c r="C6" s="11" t="s">
        <v>230</v>
      </c>
      <c r="D6" s="11" t="s">
        <v>231</v>
      </c>
      <c r="E6" s="12" t="s">
        <v>234</v>
      </c>
      <c r="F6" s="13"/>
      <c r="G6" s="13"/>
      <c r="H6" s="14">
        <v>25</v>
      </c>
      <c r="I6" s="13"/>
      <c r="J6" s="13"/>
      <c r="K6" s="13"/>
      <c r="L6" s="13"/>
      <c r="M6" s="13"/>
      <c r="N6" s="14"/>
      <c r="O6" s="14"/>
      <c r="Q6" s="14"/>
      <c r="R6" s="14"/>
      <c r="S6" s="14"/>
      <c r="T6" s="11"/>
      <c r="V6" s="11"/>
      <c r="W6" s="11"/>
      <c r="Y6" s="11"/>
    </row>
    <row r="7" spans="1:25" s="7" customFormat="1" x14ac:dyDescent="0.2">
      <c r="A7" s="21">
        <v>0</v>
      </c>
      <c r="B7" s="21">
        <v>0</v>
      </c>
      <c r="C7" s="11">
        <v>1</v>
      </c>
      <c r="D7" s="11"/>
      <c r="E7" s="25" t="s">
        <v>10</v>
      </c>
      <c r="F7" s="42"/>
      <c r="G7" s="42">
        <v>0.23263888888888887</v>
      </c>
      <c r="H7" s="42">
        <v>0.27083333333333331</v>
      </c>
      <c r="I7" s="42">
        <v>0.40833333333333338</v>
      </c>
      <c r="J7" s="42"/>
      <c r="K7" s="42">
        <v>0.51250000000000007</v>
      </c>
      <c r="L7" s="42">
        <v>0.59583333333333333</v>
      </c>
      <c r="M7" s="42">
        <v>0.70000000000000007</v>
      </c>
      <c r="N7" s="42"/>
      <c r="O7" s="42"/>
      <c r="Q7" s="42"/>
      <c r="R7" s="42"/>
      <c r="S7" s="42">
        <v>0.65486111111111112</v>
      </c>
      <c r="T7" s="11"/>
      <c r="V7" s="11"/>
      <c r="W7" s="11"/>
      <c r="Y7" s="11"/>
    </row>
    <row r="8" spans="1:25" s="7" customFormat="1" x14ac:dyDescent="0.2">
      <c r="A8" s="21">
        <v>1.2</v>
      </c>
      <c r="B8" s="21">
        <v>1.2</v>
      </c>
      <c r="C8" s="11">
        <v>2</v>
      </c>
      <c r="D8" s="11"/>
      <c r="E8" s="26" t="s">
        <v>55</v>
      </c>
      <c r="F8" s="43"/>
      <c r="G8" s="43">
        <f>G7+"0:2"</f>
        <v>0.23402777777777775</v>
      </c>
      <c r="H8" s="43">
        <f>H7+"0:2"</f>
        <v>0.2722222222222222</v>
      </c>
      <c r="I8" s="43">
        <f>I7+"0:2"</f>
        <v>0.40972222222222227</v>
      </c>
      <c r="J8" s="43"/>
      <c r="K8" s="43">
        <f>K7+"0:2"</f>
        <v>0.51388888888888895</v>
      </c>
      <c r="L8" s="43">
        <f>L7+"0:2"</f>
        <v>0.59722222222222221</v>
      </c>
      <c r="M8" s="43">
        <f>M7+"0:2"</f>
        <v>0.70138888888888895</v>
      </c>
      <c r="N8" s="43"/>
      <c r="O8" s="43"/>
      <c r="Q8" s="43"/>
      <c r="R8" s="43"/>
      <c r="S8" s="43">
        <f>S7+"0:2"</f>
        <v>0.65625</v>
      </c>
      <c r="T8" s="11"/>
      <c r="V8" s="11"/>
      <c r="W8" s="11"/>
      <c r="Y8" s="11"/>
    </row>
    <row r="9" spans="1:25" s="7" customFormat="1" x14ac:dyDescent="0.2">
      <c r="A9" s="21">
        <v>2.2999999999999998</v>
      </c>
      <c r="B9" s="21">
        <v>2.2999999999999998</v>
      </c>
      <c r="C9" s="11">
        <v>3</v>
      </c>
      <c r="D9" s="11"/>
      <c r="E9" s="26" t="s">
        <v>8</v>
      </c>
      <c r="F9" s="43"/>
      <c r="G9" s="43">
        <f>G8+"0:3"</f>
        <v>0.23611111111111108</v>
      </c>
      <c r="H9" s="43">
        <f>H8+"0:3"</f>
        <v>0.27430555555555552</v>
      </c>
      <c r="I9" s="43">
        <f>I8+"0:3"</f>
        <v>0.41180555555555559</v>
      </c>
      <c r="J9" s="43"/>
      <c r="K9" s="43">
        <f>K8+"0:3"</f>
        <v>0.51597222222222228</v>
      </c>
      <c r="L9" s="43">
        <f>L8+"0:3"</f>
        <v>0.59930555555555554</v>
      </c>
      <c r="M9" s="43">
        <f>M8+"0:3"</f>
        <v>0.70347222222222228</v>
      </c>
      <c r="N9" s="43"/>
      <c r="O9" s="43"/>
      <c r="Q9" s="43"/>
      <c r="R9" s="43"/>
      <c r="S9" s="43">
        <f>S8+"0:3"</f>
        <v>0.65833333333333333</v>
      </c>
      <c r="T9" s="11"/>
      <c r="V9" s="11"/>
      <c r="W9" s="11"/>
      <c r="Y9" s="11"/>
    </row>
    <row r="10" spans="1:25" s="7" customFormat="1" x14ac:dyDescent="0.2">
      <c r="A10" s="21">
        <v>3</v>
      </c>
      <c r="B10" s="21">
        <v>3</v>
      </c>
      <c r="C10" s="11">
        <v>4</v>
      </c>
      <c r="D10" s="11"/>
      <c r="E10" s="26" t="s">
        <v>54</v>
      </c>
      <c r="F10" s="43"/>
      <c r="G10" s="43">
        <f>G9+"0:2"</f>
        <v>0.23749999999999996</v>
      </c>
      <c r="H10" s="43">
        <f>H9+"0:2"</f>
        <v>0.27569444444444441</v>
      </c>
      <c r="I10" s="43">
        <f>I9+"0:2"</f>
        <v>0.41319444444444448</v>
      </c>
      <c r="J10" s="43"/>
      <c r="K10" s="43">
        <f>K9+"0:2"</f>
        <v>0.51736111111111116</v>
      </c>
      <c r="L10" s="43">
        <f>L9+"0:2"</f>
        <v>0.60069444444444442</v>
      </c>
      <c r="M10" s="43">
        <f>M9+"0:2"</f>
        <v>0.70486111111111116</v>
      </c>
      <c r="N10" s="43"/>
      <c r="O10" s="43"/>
      <c r="Q10" s="43"/>
      <c r="R10" s="43"/>
      <c r="S10" s="43">
        <f>S9+"0:2"</f>
        <v>0.65972222222222221</v>
      </c>
      <c r="T10" s="11"/>
      <c r="V10" s="11"/>
      <c r="W10" s="11"/>
      <c r="Y10" s="11"/>
    </row>
    <row r="11" spans="1:25" s="7" customFormat="1" x14ac:dyDescent="0.2">
      <c r="A11" s="21">
        <v>3.4</v>
      </c>
      <c r="B11" s="21">
        <v>3.4</v>
      </c>
      <c r="C11" s="11">
        <v>5</v>
      </c>
      <c r="D11" s="11"/>
      <c r="E11" s="26" t="s">
        <v>53</v>
      </c>
      <c r="F11" s="43"/>
      <c r="G11" s="43">
        <f t="shared" ref="G11:I12" si="0">G10+"0:1"</f>
        <v>0.2381944444444444</v>
      </c>
      <c r="H11" s="43">
        <f t="shared" si="0"/>
        <v>0.27638888888888885</v>
      </c>
      <c r="I11" s="43">
        <f t="shared" si="0"/>
        <v>0.41388888888888892</v>
      </c>
      <c r="J11" s="43"/>
      <c r="K11" s="43">
        <f t="shared" ref="K11:M12" si="1">K10+"0:1"</f>
        <v>0.5180555555555556</v>
      </c>
      <c r="L11" s="43">
        <f t="shared" si="1"/>
        <v>0.60138888888888886</v>
      </c>
      <c r="M11" s="43">
        <f t="shared" si="1"/>
        <v>0.7055555555555556</v>
      </c>
      <c r="N11" s="43"/>
      <c r="O11" s="43"/>
      <c r="Q11" s="43"/>
      <c r="R11" s="43"/>
      <c r="S11" s="43">
        <f>S10+"0:1"</f>
        <v>0.66041666666666665</v>
      </c>
      <c r="T11" s="11"/>
      <c r="V11" s="11"/>
      <c r="W11" s="11"/>
      <c r="Y11" s="11"/>
    </row>
    <row r="12" spans="1:25" s="7" customFormat="1" x14ac:dyDescent="0.2">
      <c r="A12" s="21">
        <v>4.0999999999999996</v>
      </c>
      <c r="B12" s="21">
        <v>4.0999999999999996</v>
      </c>
      <c r="C12" s="11">
        <v>6</v>
      </c>
      <c r="D12" s="11"/>
      <c r="E12" s="26" t="s">
        <v>52</v>
      </c>
      <c r="F12" s="43"/>
      <c r="G12" s="43">
        <f t="shared" si="0"/>
        <v>0.23888888888888885</v>
      </c>
      <c r="H12" s="43">
        <f t="shared" si="0"/>
        <v>0.27708333333333329</v>
      </c>
      <c r="I12" s="43">
        <f t="shared" si="0"/>
        <v>0.41458333333333336</v>
      </c>
      <c r="J12" s="43"/>
      <c r="K12" s="43">
        <f t="shared" si="1"/>
        <v>0.51875000000000004</v>
      </c>
      <c r="L12" s="43">
        <f t="shared" si="1"/>
        <v>0.6020833333333333</v>
      </c>
      <c r="M12" s="43">
        <f t="shared" si="1"/>
        <v>0.70625000000000004</v>
      </c>
      <c r="N12" s="43"/>
      <c r="O12" s="43"/>
      <c r="Q12" s="43"/>
      <c r="R12" s="43"/>
      <c r="S12" s="43">
        <f>S11+"0:1"</f>
        <v>0.66111111111111109</v>
      </c>
      <c r="T12" s="11"/>
      <c r="V12" s="11"/>
      <c r="W12" s="11"/>
      <c r="Y12" s="11"/>
    </row>
    <row r="13" spans="1:25" s="7" customFormat="1" x14ac:dyDescent="0.2">
      <c r="A13" s="21">
        <v>5.7</v>
      </c>
      <c r="B13" s="21">
        <v>5.7</v>
      </c>
      <c r="C13" s="11">
        <v>7</v>
      </c>
      <c r="D13" s="11"/>
      <c r="E13" s="26" t="s">
        <v>51</v>
      </c>
      <c r="F13" s="43"/>
      <c r="G13" s="43">
        <f t="shared" ref="G13:I17" si="2">G12+"0:2"</f>
        <v>0.24027777777777773</v>
      </c>
      <c r="H13" s="43">
        <f t="shared" si="2"/>
        <v>0.27847222222222218</v>
      </c>
      <c r="I13" s="43">
        <f t="shared" si="2"/>
        <v>0.41597222222222224</v>
      </c>
      <c r="J13" s="43"/>
      <c r="K13" s="43">
        <f>K12+"0:2"</f>
        <v>0.52013888888888893</v>
      </c>
      <c r="L13" s="43">
        <f>L12+"0:2"</f>
        <v>0.60347222222222219</v>
      </c>
      <c r="M13" s="43">
        <f>M12+"0:2"</f>
        <v>0.70763888888888893</v>
      </c>
      <c r="N13" s="43"/>
      <c r="O13" s="43"/>
      <c r="Q13" s="43"/>
      <c r="R13" s="43"/>
      <c r="S13" s="43">
        <f>S12+"0:2"</f>
        <v>0.66249999999999998</v>
      </c>
      <c r="T13" s="11"/>
      <c r="V13" s="11"/>
      <c r="W13" s="11"/>
      <c r="Y13" s="11"/>
    </row>
    <row r="14" spans="1:25" s="7" customFormat="1" x14ac:dyDescent="0.2">
      <c r="A14" s="21">
        <v>6.9</v>
      </c>
      <c r="B14" s="21" t="s">
        <v>198</v>
      </c>
      <c r="C14" s="11">
        <v>8</v>
      </c>
      <c r="D14" s="11"/>
      <c r="E14" s="26" t="s">
        <v>394</v>
      </c>
      <c r="F14" s="43"/>
      <c r="G14" s="43">
        <f t="shared" si="2"/>
        <v>0.24166666666666661</v>
      </c>
      <c r="H14" s="43">
        <f t="shared" si="2"/>
        <v>0.27986111111111106</v>
      </c>
      <c r="I14" s="43" t="s">
        <v>198</v>
      </c>
      <c r="J14" s="43"/>
      <c r="K14" s="43" t="s">
        <v>198</v>
      </c>
      <c r="L14" s="43" t="s">
        <v>198</v>
      </c>
      <c r="M14" s="43" t="s">
        <v>198</v>
      </c>
      <c r="N14" s="43"/>
      <c r="O14" s="43"/>
      <c r="Q14" s="43"/>
      <c r="R14" s="43"/>
      <c r="S14" s="43" t="s">
        <v>198</v>
      </c>
      <c r="T14" s="11"/>
      <c r="V14" s="11"/>
      <c r="W14" s="11"/>
      <c r="Y14" s="11"/>
    </row>
    <row r="15" spans="1:25" s="7" customFormat="1" x14ac:dyDescent="0.2">
      <c r="A15" s="21">
        <v>8.9</v>
      </c>
      <c r="B15" s="21">
        <v>7.3</v>
      </c>
      <c r="C15" s="11">
        <v>9</v>
      </c>
      <c r="D15" s="11"/>
      <c r="E15" s="26" t="s">
        <v>404</v>
      </c>
      <c r="F15" s="43"/>
      <c r="G15" s="43">
        <f>G14+"0:3"</f>
        <v>0.24374999999999994</v>
      </c>
      <c r="H15" s="43">
        <f>H14+"0:3"</f>
        <v>0.28194444444444439</v>
      </c>
      <c r="I15" s="43">
        <f>I13+"0:2"</f>
        <v>0.41736111111111113</v>
      </c>
      <c r="J15" s="43"/>
      <c r="K15" s="43">
        <f>K13+"0:2"</f>
        <v>0.52152777777777781</v>
      </c>
      <c r="L15" s="43">
        <f>L13+"0:2"</f>
        <v>0.60486111111111107</v>
      </c>
      <c r="M15" s="43">
        <f>M13+"0:2"</f>
        <v>0.70902777777777781</v>
      </c>
      <c r="N15" s="43"/>
      <c r="O15" s="43"/>
      <c r="Q15" s="43"/>
      <c r="R15" s="43"/>
      <c r="S15" s="43">
        <f>S13+"0:2"</f>
        <v>0.66388888888888886</v>
      </c>
      <c r="T15" s="11"/>
      <c r="V15" s="11"/>
      <c r="W15" s="11"/>
      <c r="Y15" s="11"/>
    </row>
    <row r="16" spans="1:25" s="7" customFormat="1" x14ac:dyDescent="0.2">
      <c r="A16" s="21">
        <v>10.1</v>
      </c>
      <c r="B16" s="21">
        <v>8.5</v>
      </c>
      <c r="C16" s="11">
        <v>10</v>
      </c>
      <c r="D16" s="11"/>
      <c r="E16" s="51" t="s">
        <v>76</v>
      </c>
      <c r="F16" s="43"/>
      <c r="G16" s="43">
        <f t="shared" si="2"/>
        <v>0.24513888888888882</v>
      </c>
      <c r="H16" s="43">
        <f t="shared" si="2"/>
        <v>0.28333333333333327</v>
      </c>
      <c r="I16" s="43">
        <f t="shared" si="2"/>
        <v>0.41875000000000001</v>
      </c>
      <c r="J16" s="43"/>
      <c r="K16" s="43">
        <f t="shared" ref="K16:M17" si="3">K15+"0:2"</f>
        <v>0.5229166666666667</v>
      </c>
      <c r="L16" s="43">
        <f t="shared" si="3"/>
        <v>0.60624999999999996</v>
      </c>
      <c r="M16" s="43">
        <f t="shared" si="3"/>
        <v>0.7104166666666667</v>
      </c>
      <c r="N16" s="43"/>
      <c r="O16" s="43"/>
      <c r="Q16" s="43"/>
      <c r="R16" s="43"/>
      <c r="S16" s="43">
        <f>S15+"0:2"</f>
        <v>0.66527777777777775</v>
      </c>
      <c r="T16" s="11"/>
      <c r="V16" s="11"/>
      <c r="W16" s="11"/>
      <c r="Y16" s="11"/>
    </row>
    <row r="17" spans="1:25" s="7" customFormat="1" x14ac:dyDescent="0.2">
      <c r="A17" s="21">
        <v>11.7</v>
      </c>
      <c r="B17" s="21">
        <v>10.1</v>
      </c>
      <c r="C17" s="11">
        <v>11</v>
      </c>
      <c r="D17" s="11"/>
      <c r="E17" s="51" t="s">
        <v>278</v>
      </c>
      <c r="F17" s="43"/>
      <c r="G17" s="43">
        <f t="shared" si="2"/>
        <v>0.24652777777777771</v>
      </c>
      <c r="H17" s="43">
        <f t="shared" si="2"/>
        <v>0.28472222222222215</v>
      </c>
      <c r="I17" s="43">
        <f t="shared" si="2"/>
        <v>0.4201388888888889</v>
      </c>
      <c r="J17" s="43"/>
      <c r="K17" s="43">
        <f t="shared" si="3"/>
        <v>0.52430555555555558</v>
      </c>
      <c r="L17" s="43">
        <f t="shared" si="3"/>
        <v>0.60763888888888884</v>
      </c>
      <c r="M17" s="43">
        <f t="shared" si="3"/>
        <v>0.71180555555555558</v>
      </c>
      <c r="N17" s="43"/>
      <c r="O17" s="43"/>
      <c r="Q17" s="43"/>
      <c r="R17" s="43"/>
      <c r="S17" s="43">
        <f>S16+"0:2"</f>
        <v>0.66666666666666663</v>
      </c>
      <c r="T17" s="11"/>
      <c r="V17" s="11"/>
      <c r="W17" s="11"/>
      <c r="Y17" s="11"/>
    </row>
    <row r="18" spans="1:25" s="7" customFormat="1" x14ac:dyDescent="0.2">
      <c r="A18" s="21">
        <v>14.1</v>
      </c>
      <c r="B18" s="21">
        <v>12.5</v>
      </c>
      <c r="C18" s="11">
        <v>12</v>
      </c>
      <c r="D18" s="11"/>
      <c r="E18" s="51" t="s">
        <v>63</v>
      </c>
      <c r="F18" s="43"/>
      <c r="G18" s="43">
        <f>G17+"0:4"</f>
        <v>0.24930555555555547</v>
      </c>
      <c r="H18" s="43">
        <f>H17+"0:4"</f>
        <v>0.28749999999999992</v>
      </c>
      <c r="I18" s="43">
        <f>I17+"0:4"</f>
        <v>0.42291666666666666</v>
      </c>
      <c r="J18" s="43"/>
      <c r="K18" s="43">
        <f>K17+"0:4"</f>
        <v>0.52708333333333335</v>
      </c>
      <c r="L18" s="43">
        <f>L17+"0:4"</f>
        <v>0.61041666666666661</v>
      </c>
      <c r="M18" s="43">
        <f>M17+"0:4"</f>
        <v>0.71458333333333335</v>
      </c>
      <c r="N18" s="43"/>
      <c r="O18" s="43"/>
      <c r="Q18" s="43"/>
      <c r="R18" s="43"/>
      <c r="S18" s="43">
        <f>S17+"0:4"</f>
        <v>0.6694444444444444</v>
      </c>
      <c r="T18" s="11"/>
      <c r="V18" s="11"/>
      <c r="W18" s="11"/>
      <c r="Y18" s="11"/>
    </row>
    <row r="19" spans="1:25" s="7" customFormat="1" x14ac:dyDescent="0.2">
      <c r="A19" s="21">
        <v>16</v>
      </c>
      <c r="B19" s="21">
        <v>14.4</v>
      </c>
      <c r="C19" s="11">
        <v>13</v>
      </c>
      <c r="D19" s="11"/>
      <c r="E19" s="51" t="s">
        <v>6</v>
      </c>
      <c r="F19" s="43"/>
      <c r="G19" s="43">
        <f>G18+"0:3"</f>
        <v>0.25138888888888883</v>
      </c>
      <c r="H19" s="43">
        <f>H18+"0:3"</f>
        <v>0.28958333333333325</v>
      </c>
      <c r="I19" s="43">
        <f>I18+"0:3"</f>
        <v>0.42499999999999999</v>
      </c>
      <c r="J19" s="43"/>
      <c r="K19" s="43">
        <f t="shared" ref="K19:M20" si="4">K18+"0:3"</f>
        <v>0.52916666666666667</v>
      </c>
      <c r="L19" s="43">
        <f t="shared" si="4"/>
        <v>0.61249999999999993</v>
      </c>
      <c r="M19" s="43">
        <f t="shared" si="4"/>
        <v>0.71666666666666667</v>
      </c>
      <c r="N19" s="43"/>
      <c r="O19" s="43"/>
      <c r="Q19" s="43"/>
      <c r="R19" s="43"/>
      <c r="S19" s="43">
        <f>S18+"0:3"</f>
        <v>0.67152777777777772</v>
      </c>
      <c r="T19" s="11"/>
      <c r="V19" s="11"/>
      <c r="W19" s="11"/>
      <c r="Y19" s="11"/>
    </row>
    <row r="20" spans="1:25" x14ac:dyDescent="0.2">
      <c r="A20" s="21">
        <v>17.5</v>
      </c>
      <c r="B20" s="21">
        <v>15.9</v>
      </c>
      <c r="C20" s="11">
        <v>14</v>
      </c>
      <c r="E20" s="17" t="s">
        <v>277</v>
      </c>
      <c r="F20" s="29"/>
      <c r="G20" s="29">
        <f>G19+"0:3"</f>
        <v>0.25347222222222215</v>
      </c>
      <c r="H20" s="29"/>
      <c r="I20" s="29">
        <f>I19+"0:3"</f>
        <v>0.42708333333333331</v>
      </c>
      <c r="J20" s="29"/>
      <c r="K20" s="29">
        <f t="shared" si="4"/>
        <v>0.53125</v>
      </c>
      <c r="L20" s="29">
        <f t="shared" si="4"/>
        <v>0.61458333333333326</v>
      </c>
      <c r="M20" s="29">
        <f t="shared" si="4"/>
        <v>0.71875</v>
      </c>
      <c r="N20" s="29"/>
      <c r="O20" s="29"/>
      <c r="Q20" s="29"/>
      <c r="R20" s="29"/>
      <c r="S20" s="29">
        <f>S19+"0:3"</f>
        <v>0.67361111111111105</v>
      </c>
      <c r="Y20" s="9"/>
    </row>
    <row r="21" spans="1:25" x14ac:dyDescent="0.2">
      <c r="A21" s="21">
        <v>18.400000000000002</v>
      </c>
      <c r="B21" s="21">
        <v>16.8</v>
      </c>
      <c r="C21" s="11">
        <v>15</v>
      </c>
      <c r="E21" s="17" t="s">
        <v>69</v>
      </c>
      <c r="F21" s="29"/>
      <c r="G21" s="29">
        <f>G20+"0:2"</f>
        <v>0.25486111111111104</v>
      </c>
      <c r="H21" s="29"/>
      <c r="I21" s="29">
        <f>I20+"0:2"</f>
        <v>0.4284722222222222</v>
      </c>
      <c r="J21" s="29"/>
      <c r="K21" s="29">
        <f>K20+"0:2"</f>
        <v>0.53263888888888888</v>
      </c>
      <c r="L21" s="29">
        <f>L20+"0:2"</f>
        <v>0.61597222222222214</v>
      </c>
      <c r="M21" s="29">
        <f>M20+"0:2"</f>
        <v>0.72013888888888888</v>
      </c>
      <c r="N21" s="29"/>
      <c r="O21" s="29"/>
      <c r="Q21" s="29"/>
      <c r="R21" s="29"/>
      <c r="S21" s="29">
        <f>S20+"0:2"</f>
        <v>0.67499999999999993</v>
      </c>
      <c r="Y21" s="9"/>
    </row>
    <row r="22" spans="1:25" x14ac:dyDescent="0.2">
      <c r="A22" s="21">
        <v>20.5</v>
      </c>
      <c r="B22" s="21">
        <v>18.899999999999999</v>
      </c>
      <c r="C22" s="11">
        <v>16</v>
      </c>
      <c r="E22" s="17" t="s">
        <v>68</v>
      </c>
      <c r="F22" s="29">
        <v>0.18055555555555555</v>
      </c>
      <c r="G22" s="29">
        <f>G21+"0:3"</f>
        <v>0.25694444444444436</v>
      </c>
      <c r="H22" s="29"/>
      <c r="I22" s="29">
        <f>I21+"0:3"</f>
        <v>0.43055555555555552</v>
      </c>
      <c r="J22" s="29"/>
      <c r="K22" s="29">
        <f>K21+"0:3"</f>
        <v>0.53472222222222221</v>
      </c>
      <c r="L22" s="29">
        <f>L21+"0:3"</f>
        <v>0.61805555555555547</v>
      </c>
      <c r="M22" s="29">
        <f>M21+"0:3"</f>
        <v>0.72222222222222221</v>
      </c>
      <c r="N22" s="29"/>
      <c r="O22" s="29"/>
      <c r="Q22" s="29"/>
      <c r="R22" s="29"/>
      <c r="S22" s="29">
        <f>S21+"0:3"</f>
        <v>0.67708333333333326</v>
      </c>
      <c r="Y22" s="9"/>
    </row>
    <row r="23" spans="1:25" x14ac:dyDescent="0.2">
      <c r="A23" s="21">
        <v>20.8</v>
      </c>
      <c r="B23" s="21">
        <v>19.2</v>
      </c>
      <c r="C23" s="11">
        <v>17</v>
      </c>
      <c r="E23" s="17" t="s">
        <v>77</v>
      </c>
      <c r="F23" s="29">
        <f>F22+"0:1"</f>
        <v>0.18124999999999999</v>
      </c>
      <c r="G23" s="29">
        <f>G22+"0:1"</f>
        <v>0.25763888888888881</v>
      </c>
      <c r="H23" s="29"/>
      <c r="I23" s="29">
        <f>I22+"0:1"</f>
        <v>0.43124999999999997</v>
      </c>
      <c r="J23" s="29"/>
      <c r="K23" s="29">
        <f>K22+"0:1"</f>
        <v>0.53541666666666665</v>
      </c>
      <c r="L23" s="29">
        <f>L22+"0:1"</f>
        <v>0.61874999999999991</v>
      </c>
      <c r="M23" s="29">
        <f>M22+"0:1"</f>
        <v>0.72291666666666665</v>
      </c>
      <c r="N23" s="29"/>
      <c r="O23" s="29"/>
      <c r="Q23" s="29"/>
      <c r="R23" s="29"/>
      <c r="S23" s="29">
        <f>S22+"0:1"</f>
        <v>0.6777777777777777</v>
      </c>
      <c r="Y23" s="9"/>
    </row>
    <row r="24" spans="1:25" x14ac:dyDescent="0.2">
      <c r="A24" s="21">
        <v>22.3</v>
      </c>
      <c r="B24" s="21">
        <v>20.7</v>
      </c>
      <c r="C24" s="11">
        <v>18</v>
      </c>
      <c r="E24" s="17" t="s">
        <v>78</v>
      </c>
      <c r="F24" s="29">
        <f>F23+"0:3"</f>
        <v>0.18333333333333332</v>
      </c>
      <c r="G24" s="29">
        <f>G23+"0:3"</f>
        <v>0.25972222222222213</v>
      </c>
      <c r="H24" s="29"/>
      <c r="I24" s="29">
        <f>I23+"0:3"</f>
        <v>0.43333333333333329</v>
      </c>
      <c r="J24" s="29"/>
      <c r="K24" s="29">
        <f>K23+"0:3"</f>
        <v>0.53749999999999998</v>
      </c>
      <c r="L24" s="29">
        <f>L23+"0:3"</f>
        <v>0.62083333333333324</v>
      </c>
      <c r="M24" s="29">
        <f>M23+"0:3"</f>
        <v>0.72499999999999998</v>
      </c>
      <c r="N24" s="29"/>
      <c r="O24" s="29"/>
      <c r="Q24" s="29"/>
      <c r="R24" s="29"/>
      <c r="S24" s="29">
        <f>S23+"0:3"</f>
        <v>0.67986111111111103</v>
      </c>
      <c r="Y24" s="9"/>
    </row>
    <row r="25" spans="1:25" x14ac:dyDescent="0.2">
      <c r="A25" s="21">
        <v>23.700000000000003</v>
      </c>
      <c r="B25" s="21">
        <v>22.1</v>
      </c>
      <c r="C25" s="11">
        <v>19</v>
      </c>
      <c r="E25" s="17" t="s">
        <v>79</v>
      </c>
      <c r="F25" s="29">
        <f t="shared" ref="F25:G27" si="5">F24+"0:2"</f>
        <v>0.1847222222222222</v>
      </c>
      <c r="G25" s="29">
        <f t="shared" si="5"/>
        <v>0.26111111111111102</v>
      </c>
      <c r="H25" s="29"/>
      <c r="I25" s="29">
        <f>I24+"0:2"</f>
        <v>0.43472222222222218</v>
      </c>
      <c r="J25" s="29"/>
      <c r="K25" s="29">
        <f t="shared" ref="K25:M27" si="6">K24+"0:2"</f>
        <v>0.53888888888888886</v>
      </c>
      <c r="L25" s="29">
        <f t="shared" si="6"/>
        <v>0.62222222222222212</v>
      </c>
      <c r="M25" s="29">
        <f t="shared" si="6"/>
        <v>0.72638888888888886</v>
      </c>
      <c r="N25" s="29"/>
      <c r="O25" s="29"/>
      <c r="Q25" s="29"/>
      <c r="R25" s="29"/>
      <c r="S25" s="29">
        <f>S24+"0:2"</f>
        <v>0.68124999999999991</v>
      </c>
      <c r="Y25" s="9"/>
    </row>
    <row r="26" spans="1:25" x14ac:dyDescent="0.2">
      <c r="A26" s="21">
        <v>24.400000000000002</v>
      </c>
      <c r="B26" s="21">
        <v>22.8</v>
      </c>
      <c r="C26" s="11">
        <v>20</v>
      </c>
      <c r="E26" s="17" t="s">
        <v>80</v>
      </c>
      <c r="F26" s="29">
        <f t="shared" si="5"/>
        <v>0.18611111111111109</v>
      </c>
      <c r="G26" s="29">
        <f t="shared" si="5"/>
        <v>0.2624999999999999</v>
      </c>
      <c r="H26" s="29"/>
      <c r="I26" s="29">
        <f>I25+"0:2"</f>
        <v>0.43611111111111106</v>
      </c>
      <c r="J26" s="29"/>
      <c r="K26" s="29">
        <f t="shared" si="6"/>
        <v>0.54027777777777775</v>
      </c>
      <c r="L26" s="29">
        <f t="shared" si="6"/>
        <v>0.62361111111111101</v>
      </c>
      <c r="M26" s="29">
        <f t="shared" si="6"/>
        <v>0.72777777777777775</v>
      </c>
      <c r="N26" s="29"/>
      <c r="O26" s="29"/>
      <c r="Q26" s="29"/>
      <c r="R26" s="29"/>
      <c r="S26" s="29">
        <f>S25+"0:2"</f>
        <v>0.6826388888888888</v>
      </c>
      <c r="Y26" s="9"/>
    </row>
    <row r="27" spans="1:25" x14ac:dyDescent="0.2">
      <c r="A27" s="21">
        <v>25.200000000000003</v>
      </c>
      <c r="B27" s="21">
        <v>23.6</v>
      </c>
      <c r="C27" s="11">
        <v>21</v>
      </c>
      <c r="E27" s="17" t="s">
        <v>81</v>
      </c>
      <c r="F27" s="29">
        <f t="shared" si="5"/>
        <v>0.18749999999999997</v>
      </c>
      <c r="G27" s="29">
        <f t="shared" si="5"/>
        <v>0.26388888888888878</v>
      </c>
      <c r="H27" s="29"/>
      <c r="I27" s="29">
        <f>I26+"0:2"</f>
        <v>0.43749999999999994</v>
      </c>
      <c r="J27" s="29"/>
      <c r="K27" s="29">
        <f t="shared" si="6"/>
        <v>0.54166666666666663</v>
      </c>
      <c r="L27" s="29">
        <f t="shared" si="6"/>
        <v>0.62499999999999989</v>
      </c>
      <c r="M27" s="29">
        <f t="shared" si="6"/>
        <v>0.72916666666666663</v>
      </c>
      <c r="N27" s="29"/>
      <c r="O27" s="29"/>
      <c r="Q27" s="29"/>
      <c r="R27" s="29"/>
      <c r="S27" s="29">
        <f>S26+"0:2"</f>
        <v>0.68402777777777768</v>
      </c>
      <c r="Y27" s="9"/>
    </row>
    <row r="28" spans="1:25" x14ac:dyDescent="0.2">
      <c r="A28" s="21">
        <v>25.6</v>
      </c>
      <c r="B28" s="21">
        <v>24</v>
      </c>
      <c r="C28" s="11">
        <v>22</v>
      </c>
      <c r="E28" s="17" t="s">
        <v>82</v>
      </c>
      <c r="F28" s="29">
        <f>F27+"0:1"</f>
        <v>0.18819444444444441</v>
      </c>
      <c r="G28" s="29">
        <f>G27+"0:1"</f>
        <v>0.26458333333333323</v>
      </c>
      <c r="H28" s="29"/>
      <c r="I28" s="29">
        <f>I27+"0:1"</f>
        <v>0.43819444444444439</v>
      </c>
      <c r="J28" s="29"/>
      <c r="K28" s="29">
        <f>K27+"0:1"</f>
        <v>0.54236111111111107</v>
      </c>
      <c r="L28" s="29">
        <f>L27+"0:1"</f>
        <v>0.62569444444444433</v>
      </c>
      <c r="M28" s="29">
        <f>M27+"0:1"</f>
        <v>0.72986111111111107</v>
      </c>
      <c r="N28" s="29"/>
      <c r="O28" s="29"/>
      <c r="Q28" s="29"/>
      <c r="R28" s="29"/>
      <c r="S28" s="29">
        <f>S27+"0:1"</f>
        <v>0.68472222222222212</v>
      </c>
      <c r="Y28" s="9"/>
    </row>
    <row r="29" spans="1:25" x14ac:dyDescent="0.2">
      <c r="A29" s="21">
        <v>26.400000000000002</v>
      </c>
      <c r="B29" s="21">
        <v>24.8</v>
      </c>
      <c r="C29" s="11">
        <v>23</v>
      </c>
      <c r="E29" s="17" t="s">
        <v>83</v>
      </c>
      <c r="F29" s="29">
        <f>F28+"0:2"</f>
        <v>0.1895833333333333</v>
      </c>
      <c r="G29" s="29">
        <f>G28+"0:2"</f>
        <v>0.26597222222222211</v>
      </c>
      <c r="H29" s="29"/>
      <c r="I29" s="29">
        <f>I28+"0:2"</f>
        <v>0.43958333333333327</v>
      </c>
      <c r="J29" s="29"/>
      <c r="K29" s="29">
        <f t="shared" ref="K29:M30" si="7">K28+"0:2"</f>
        <v>0.54374999999999996</v>
      </c>
      <c r="L29" s="29">
        <f t="shared" si="7"/>
        <v>0.62708333333333321</v>
      </c>
      <c r="M29" s="29">
        <f t="shared" si="7"/>
        <v>0.73124999999999996</v>
      </c>
      <c r="N29" s="29"/>
      <c r="O29" s="29"/>
      <c r="Q29" s="29"/>
      <c r="R29" s="29"/>
      <c r="S29" s="29">
        <f>S28+"0:2"</f>
        <v>0.68611111111111101</v>
      </c>
      <c r="Y29" s="9"/>
    </row>
    <row r="30" spans="1:25" x14ac:dyDescent="0.2">
      <c r="A30" s="21">
        <v>28.5</v>
      </c>
      <c r="B30" s="21">
        <v>26.9</v>
      </c>
      <c r="C30" s="11">
        <v>24</v>
      </c>
      <c r="E30" s="17" t="s">
        <v>84</v>
      </c>
      <c r="F30" s="29">
        <f>F29+"0:2"</f>
        <v>0.19097222222222218</v>
      </c>
      <c r="G30" s="29">
        <f>G29+"0:2"</f>
        <v>0.26736111111111099</v>
      </c>
      <c r="H30" s="29"/>
      <c r="I30" s="29">
        <f>I29+"0:2"</f>
        <v>0.44097222222222215</v>
      </c>
      <c r="J30" s="29"/>
      <c r="K30" s="29">
        <f t="shared" si="7"/>
        <v>0.54513888888888884</v>
      </c>
      <c r="L30" s="29">
        <f t="shared" si="7"/>
        <v>0.6284722222222221</v>
      </c>
      <c r="M30" s="29">
        <f t="shared" si="7"/>
        <v>0.73263888888888884</v>
      </c>
      <c r="N30" s="29"/>
      <c r="O30" s="29"/>
      <c r="Q30" s="29"/>
      <c r="R30" s="29"/>
      <c r="S30" s="29">
        <f>S29+"0:2"</f>
        <v>0.68749999999999989</v>
      </c>
      <c r="Y30" s="9"/>
    </row>
    <row r="31" spans="1:25" x14ac:dyDescent="0.2">
      <c r="A31" s="21">
        <v>28.8</v>
      </c>
      <c r="B31" s="21">
        <v>27.2</v>
      </c>
      <c r="C31" s="11">
        <v>25</v>
      </c>
      <c r="E31" s="17" t="s">
        <v>85</v>
      </c>
      <c r="F31" s="29">
        <f>F30+"0:1"</f>
        <v>0.19166666666666662</v>
      </c>
      <c r="G31" s="29">
        <f>G30+"0:2"</f>
        <v>0.26874999999999988</v>
      </c>
      <c r="H31" s="29"/>
      <c r="I31" s="29">
        <f>I30+"0:1"</f>
        <v>0.4416666666666666</v>
      </c>
      <c r="J31" s="29"/>
      <c r="K31" s="29">
        <f>K30+"0:1"</f>
        <v>0.54583333333333328</v>
      </c>
      <c r="L31" s="29">
        <f>L30+"0:1"</f>
        <v>0.62916666666666654</v>
      </c>
      <c r="M31" s="29">
        <f>M30+"0:1"</f>
        <v>0.73333333333333328</v>
      </c>
      <c r="N31" s="29"/>
      <c r="O31" s="29"/>
      <c r="Q31" s="29"/>
      <c r="R31" s="29"/>
      <c r="S31" s="29">
        <f>S30+"0:1"</f>
        <v>0.68819444444444433</v>
      </c>
      <c r="Y31" s="9"/>
    </row>
    <row r="32" spans="1:25" x14ac:dyDescent="0.2">
      <c r="A32" s="21">
        <v>31.6</v>
      </c>
      <c r="B32" s="21">
        <v>30</v>
      </c>
      <c r="C32" s="11">
        <v>26</v>
      </c>
      <c r="E32" s="17" t="s">
        <v>86</v>
      </c>
      <c r="F32" s="29">
        <f>F31+"0:4"</f>
        <v>0.19444444444444439</v>
      </c>
      <c r="G32" s="29">
        <f>G31+"0:5"</f>
        <v>0.27222222222222209</v>
      </c>
      <c r="H32" s="29"/>
      <c r="I32" s="29">
        <f>I31+"0:4"</f>
        <v>0.44444444444444436</v>
      </c>
      <c r="J32" s="29"/>
      <c r="K32" s="29">
        <f>K31+"0:4"</f>
        <v>0.54861111111111105</v>
      </c>
      <c r="L32" s="29">
        <f>L31+"0:4"</f>
        <v>0.63194444444444431</v>
      </c>
      <c r="M32" s="29">
        <f>M31+"0:4"</f>
        <v>0.73611111111111105</v>
      </c>
      <c r="N32" s="29"/>
      <c r="O32" s="29"/>
      <c r="Q32" s="29"/>
      <c r="R32" s="29"/>
      <c r="S32" s="29">
        <f>S31+"0:4"</f>
        <v>0.6909722222222221</v>
      </c>
      <c r="Y32" s="9"/>
    </row>
    <row r="33" spans="1:25" x14ac:dyDescent="0.2">
      <c r="A33" s="21">
        <v>32.9</v>
      </c>
      <c r="B33" s="21">
        <v>31.3</v>
      </c>
      <c r="C33" s="11">
        <v>27</v>
      </c>
      <c r="E33" s="17" t="s">
        <v>87</v>
      </c>
      <c r="F33" s="29">
        <f>F32+"0:3"</f>
        <v>0.19652777777777772</v>
      </c>
      <c r="G33" s="29">
        <f>G32+"0:3"</f>
        <v>0.27430555555555541</v>
      </c>
      <c r="H33" s="29"/>
      <c r="I33" s="29">
        <f>I32+"0:3"</f>
        <v>0.44652777777777769</v>
      </c>
      <c r="J33" s="29"/>
      <c r="K33" s="29">
        <f>K32+"0:3"</f>
        <v>0.55069444444444438</v>
      </c>
      <c r="L33" s="29">
        <f>L32+"0:3"</f>
        <v>0.63402777777777763</v>
      </c>
      <c r="M33" s="29">
        <f>M32+"0:3"</f>
        <v>0.73819444444444438</v>
      </c>
      <c r="N33" s="29"/>
      <c r="O33" s="29"/>
      <c r="Q33" s="29"/>
      <c r="R33" s="29"/>
      <c r="S33" s="29">
        <f>S32+"0:3"</f>
        <v>0.69305555555555542</v>
      </c>
      <c r="Y33" s="9"/>
    </row>
    <row r="34" spans="1:25" x14ac:dyDescent="0.2">
      <c r="A34" s="21">
        <v>33.299999999999997</v>
      </c>
      <c r="B34" s="21">
        <v>31.7</v>
      </c>
      <c r="C34" s="11">
        <v>28</v>
      </c>
      <c r="E34" s="17" t="s">
        <v>88</v>
      </c>
      <c r="F34" s="29">
        <f>F33+"0:2"</f>
        <v>0.1979166666666666</v>
      </c>
      <c r="G34" s="29">
        <f>G33+"0:3"</f>
        <v>0.27638888888888874</v>
      </c>
      <c r="H34" s="29"/>
      <c r="I34" s="29">
        <f>I33+"0:2"</f>
        <v>0.44791666666666657</v>
      </c>
      <c r="J34" s="29"/>
      <c r="K34" s="29">
        <f>K33+"0:2"</f>
        <v>0.55208333333333326</v>
      </c>
      <c r="L34" s="29">
        <f>L33+"0:2"</f>
        <v>0.63541666666666652</v>
      </c>
      <c r="M34" s="29">
        <f>M33+"0:2"</f>
        <v>0.73958333333333326</v>
      </c>
      <c r="N34" s="29"/>
      <c r="O34" s="29"/>
      <c r="Q34" s="29"/>
      <c r="R34" s="29"/>
      <c r="S34" s="29">
        <f>S33+"0:2"</f>
        <v>0.69444444444444431</v>
      </c>
      <c r="Y34" s="9"/>
    </row>
    <row r="35" spans="1:25" s="7" customFormat="1" x14ac:dyDescent="0.2">
      <c r="A35" s="21">
        <v>35.4</v>
      </c>
      <c r="B35" s="21">
        <v>33.799999999999997</v>
      </c>
      <c r="C35" s="11">
        <v>29</v>
      </c>
      <c r="D35" s="11"/>
      <c r="E35" s="26" t="s">
        <v>89</v>
      </c>
      <c r="F35" s="29" t="s">
        <v>279</v>
      </c>
      <c r="G35" s="29" t="s">
        <v>279</v>
      </c>
      <c r="H35" s="29"/>
      <c r="I35" s="29" t="s">
        <v>279</v>
      </c>
      <c r="J35" s="29"/>
      <c r="K35" s="29" t="s">
        <v>279</v>
      </c>
      <c r="L35" s="29" t="s">
        <v>279</v>
      </c>
      <c r="M35" s="29" t="s">
        <v>279</v>
      </c>
      <c r="N35" s="29"/>
      <c r="O35" s="29"/>
      <c r="Q35" s="29"/>
      <c r="R35" s="29"/>
      <c r="S35" s="29" t="s">
        <v>279</v>
      </c>
      <c r="T35" s="10"/>
      <c r="V35" s="10"/>
      <c r="W35" s="10"/>
      <c r="Y35" s="11"/>
    </row>
    <row r="36" spans="1:25" s="7" customFormat="1" x14ac:dyDescent="0.2">
      <c r="A36" s="21">
        <v>35.5</v>
      </c>
      <c r="B36" s="21">
        <v>33.9</v>
      </c>
      <c r="C36" s="11">
        <v>30</v>
      </c>
      <c r="D36" s="11"/>
      <c r="E36" s="26" t="s">
        <v>388</v>
      </c>
      <c r="F36" s="43">
        <f>F34+"0:5"</f>
        <v>0.20138888888888881</v>
      </c>
      <c r="G36" s="43">
        <f>G34+"0:6"</f>
        <v>0.28055555555555539</v>
      </c>
      <c r="H36" s="43"/>
      <c r="I36" s="43">
        <f>I34+"0:5"</f>
        <v>0.45138888888888878</v>
      </c>
      <c r="J36" s="43">
        <v>0.53472222222222221</v>
      </c>
      <c r="K36" s="43">
        <f>K34+"0:5"</f>
        <v>0.55555555555555547</v>
      </c>
      <c r="L36" s="43">
        <f>L34+"0:5"</f>
        <v>0.63888888888888873</v>
      </c>
      <c r="M36" s="43">
        <f>M34+"0:5"</f>
        <v>0.74305555555555547</v>
      </c>
      <c r="N36" s="43">
        <v>0.86805555555555547</v>
      </c>
      <c r="O36" s="43"/>
      <c r="Q36" s="43"/>
      <c r="R36" s="43">
        <v>0.53125</v>
      </c>
      <c r="S36" s="43">
        <f>S34+"0:5"</f>
        <v>0.69791666666666652</v>
      </c>
      <c r="T36" s="10"/>
      <c r="V36" s="10"/>
      <c r="W36" s="10"/>
      <c r="Y36" s="11"/>
    </row>
    <row r="37" spans="1:25" s="7" customFormat="1" x14ac:dyDescent="0.2">
      <c r="A37" s="21">
        <v>36.1</v>
      </c>
      <c r="B37" s="21" t="s">
        <v>198</v>
      </c>
      <c r="C37" s="11">
        <v>31</v>
      </c>
      <c r="D37" s="11"/>
      <c r="E37" s="17" t="s">
        <v>180</v>
      </c>
      <c r="F37" s="43" t="s">
        <v>198</v>
      </c>
      <c r="G37" s="43">
        <f>G36+"0:3"</f>
        <v>0.28263888888888872</v>
      </c>
      <c r="H37" s="43"/>
      <c r="I37" s="43" t="s">
        <v>198</v>
      </c>
      <c r="J37" s="43" t="s">
        <v>198</v>
      </c>
      <c r="K37" s="43" t="s">
        <v>198</v>
      </c>
      <c r="L37" s="43" t="s">
        <v>198</v>
      </c>
      <c r="M37" s="43" t="s">
        <v>198</v>
      </c>
      <c r="N37" s="43" t="s">
        <v>198</v>
      </c>
      <c r="O37" s="43"/>
      <c r="Q37" s="43"/>
      <c r="R37" s="43" t="s">
        <v>198</v>
      </c>
      <c r="S37" s="43" t="s">
        <v>198</v>
      </c>
      <c r="T37" s="10"/>
      <c r="V37" s="10"/>
      <c r="W37" s="10"/>
      <c r="Y37" s="11"/>
    </row>
    <row r="38" spans="1:25" s="7" customFormat="1" x14ac:dyDescent="0.2">
      <c r="A38" s="21">
        <v>37.5</v>
      </c>
      <c r="B38" s="21">
        <v>34.700000000000003</v>
      </c>
      <c r="C38" s="11">
        <v>32</v>
      </c>
      <c r="D38" s="11"/>
      <c r="E38" s="26" t="s">
        <v>90</v>
      </c>
      <c r="F38" s="43">
        <f>F36+"0:2"</f>
        <v>0.2027777777777777</v>
      </c>
      <c r="G38" s="43">
        <f>G37+"0:3"</f>
        <v>0.28472222222222204</v>
      </c>
      <c r="H38" s="43"/>
      <c r="I38" s="43">
        <f t="shared" ref="I38:N38" si="8">I36+"0:2"</f>
        <v>0.45277777777777767</v>
      </c>
      <c r="J38" s="43">
        <f t="shared" si="8"/>
        <v>0.53611111111111109</v>
      </c>
      <c r="K38" s="43">
        <f t="shared" si="8"/>
        <v>0.55694444444444435</v>
      </c>
      <c r="L38" s="43">
        <f t="shared" si="8"/>
        <v>0.64027777777777761</v>
      </c>
      <c r="M38" s="43">
        <f t="shared" si="8"/>
        <v>0.74444444444444435</v>
      </c>
      <c r="N38" s="43">
        <f t="shared" si="8"/>
        <v>0.86944444444444435</v>
      </c>
      <c r="O38" s="43"/>
      <c r="Q38" s="43"/>
      <c r="R38" s="43">
        <f>R36+"0:2"</f>
        <v>0.53263888888888888</v>
      </c>
      <c r="S38" s="43">
        <f>S36+"0:2"</f>
        <v>0.6993055555555554</v>
      </c>
      <c r="T38" s="10"/>
      <c r="V38" s="10"/>
      <c r="W38" s="10"/>
      <c r="Y38" s="11"/>
    </row>
    <row r="39" spans="1:25" s="7" customFormat="1" x14ac:dyDescent="0.2">
      <c r="A39" s="21">
        <v>39.199999999999996</v>
      </c>
      <c r="B39" s="21">
        <v>36.4</v>
      </c>
      <c r="C39" s="11">
        <v>33</v>
      </c>
      <c r="D39" s="11"/>
      <c r="E39" s="27" t="s">
        <v>91</v>
      </c>
      <c r="F39" s="44">
        <f>F38+"0:3"</f>
        <v>0.20486111111111102</v>
      </c>
      <c r="G39" s="44">
        <f>G38+"0:3"</f>
        <v>0.28680555555555537</v>
      </c>
      <c r="H39" s="44"/>
      <c r="I39" s="44">
        <f t="shared" ref="I39:N39" si="9">I38+"0:3"</f>
        <v>0.45486111111111099</v>
      </c>
      <c r="J39" s="44">
        <f t="shared" si="9"/>
        <v>0.53819444444444442</v>
      </c>
      <c r="K39" s="44">
        <f t="shared" si="9"/>
        <v>0.55902777777777768</v>
      </c>
      <c r="L39" s="44">
        <f t="shared" si="9"/>
        <v>0.64236111111111094</v>
      </c>
      <c r="M39" s="44">
        <f t="shared" si="9"/>
        <v>0.74652777777777768</v>
      </c>
      <c r="N39" s="44">
        <f t="shared" si="9"/>
        <v>0.87152777777777768</v>
      </c>
      <c r="O39" s="44"/>
      <c r="Q39" s="44"/>
      <c r="R39" s="44">
        <f>R38+"0:3"</f>
        <v>0.53472222222222221</v>
      </c>
      <c r="S39" s="44">
        <f>S38+"0:3"</f>
        <v>0.70138888888888873</v>
      </c>
      <c r="T39" s="10"/>
      <c r="V39" s="10"/>
      <c r="W39" s="10"/>
      <c r="Y39" s="11"/>
    </row>
    <row r="40" spans="1:25" s="7" customFormat="1" x14ac:dyDescent="0.2">
      <c r="A40" s="21"/>
      <c r="B40" s="21"/>
      <c r="C40" s="11"/>
      <c r="D40" s="11"/>
      <c r="E40" s="26" t="s">
        <v>91</v>
      </c>
      <c r="F40" s="95">
        <f>F39+"0:1"</f>
        <v>0.20555555555555546</v>
      </c>
      <c r="G40" s="95">
        <f>G39+"0:1"</f>
        <v>0.28749999999999981</v>
      </c>
      <c r="H40" s="95"/>
      <c r="I40" s="95">
        <f t="shared" ref="I40:M41" si="10">I39+"0:1"</f>
        <v>0.45555555555555544</v>
      </c>
      <c r="J40" s="95">
        <f t="shared" si="10"/>
        <v>0.53888888888888886</v>
      </c>
      <c r="K40" s="95">
        <f t="shared" si="10"/>
        <v>0.55972222222222212</v>
      </c>
      <c r="L40" s="95">
        <f t="shared" si="10"/>
        <v>0.64305555555555538</v>
      </c>
      <c r="M40" s="95">
        <f t="shared" si="10"/>
        <v>0.74722222222222212</v>
      </c>
      <c r="N40" s="95">
        <f>N39+"0:10"</f>
        <v>0.8784722222222221</v>
      </c>
      <c r="O40" s="95"/>
      <c r="Q40" s="95"/>
      <c r="R40" s="95">
        <f>R39+"0:1"</f>
        <v>0.53541666666666665</v>
      </c>
      <c r="S40" s="95">
        <f>S39+"0:1"</f>
        <v>0.70208333333333317</v>
      </c>
      <c r="T40" s="10"/>
      <c r="V40" s="10"/>
      <c r="W40" s="10"/>
      <c r="Y40" s="11"/>
    </row>
    <row r="41" spans="1:25" s="7" customFormat="1" x14ac:dyDescent="0.2">
      <c r="A41" s="21">
        <v>39.799999999999997</v>
      </c>
      <c r="B41" s="21">
        <v>37</v>
      </c>
      <c r="C41" s="11">
        <v>34</v>
      </c>
      <c r="D41" s="11"/>
      <c r="E41" s="26" t="s">
        <v>280</v>
      </c>
      <c r="F41" s="43">
        <f>F40+"0:1"</f>
        <v>0.20624999999999991</v>
      </c>
      <c r="G41" s="43">
        <f>G40+"0:1"</f>
        <v>0.28819444444444425</v>
      </c>
      <c r="H41" s="43"/>
      <c r="I41" s="43">
        <f t="shared" si="10"/>
        <v>0.45624999999999988</v>
      </c>
      <c r="J41" s="43">
        <f t="shared" si="10"/>
        <v>0.5395833333333333</v>
      </c>
      <c r="K41" s="43">
        <f t="shared" si="10"/>
        <v>0.56041666666666656</v>
      </c>
      <c r="L41" s="43">
        <f t="shared" si="10"/>
        <v>0.64374999999999982</v>
      </c>
      <c r="M41" s="43">
        <f t="shared" si="10"/>
        <v>0.74791666666666656</v>
      </c>
      <c r="N41" s="43">
        <f>N40+"0:1"</f>
        <v>0.87916666666666654</v>
      </c>
      <c r="O41" s="43"/>
      <c r="Q41" s="43"/>
      <c r="R41" s="43">
        <f>R40+"0:1"</f>
        <v>0.53611111111111109</v>
      </c>
      <c r="S41" s="43">
        <f>S40+"0:1"</f>
        <v>0.70277777777777761</v>
      </c>
      <c r="T41" s="10"/>
      <c r="V41" s="10"/>
      <c r="W41" s="10"/>
      <c r="Y41" s="11"/>
    </row>
    <row r="42" spans="1:25" s="7" customFormat="1" x14ac:dyDescent="0.2">
      <c r="A42" s="21">
        <v>41.599999999999994</v>
      </c>
      <c r="B42" s="21">
        <v>38.799999999999997</v>
      </c>
      <c r="C42" s="11">
        <v>35</v>
      </c>
      <c r="D42" s="11"/>
      <c r="E42" s="26" t="s">
        <v>400</v>
      </c>
      <c r="F42" s="43">
        <f>F41+"0:3"</f>
        <v>0.20833333333333323</v>
      </c>
      <c r="G42" s="43">
        <f>G41+"0:3"</f>
        <v>0.29027777777777758</v>
      </c>
      <c r="H42" s="43"/>
      <c r="I42" s="43">
        <f t="shared" ref="I42:N42" si="11">I41+"0:3"</f>
        <v>0.4583333333333332</v>
      </c>
      <c r="J42" s="43">
        <f t="shared" si="11"/>
        <v>0.54166666666666663</v>
      </c>
      <c r="K42" s="43">
        <f t="shared" si="11"/>
        <v>0.56249999999999989</v>
      </c>
      <c r="L42" s="43">
        <f t="shared" si="11"/>
        <v>0.64583333333333315</v>
      </c>
      <c r="M42" s="43">
        <f t="shared" si="11"/>
        <v>0.74999999999999989</v>
      </c>
      <c r="N42" s="43">
        <f t="shared" si="11"/>
        <v>0.88124999999999987</v>
      </c>
      <c r="O42" s="43"/>
      <c r="Q42" s="43"/>
      <c r="R42" s="43">
        <f>R41+"0:3"</f>
        <v>0.53819444444444442</v>
      </c>
      <c r="S42" s="43">
        <f>S41+"0:3"</f>
        <v>0.70486111111111094</v>
      </c>
      <c r="T42" s="10"/>
      <c r="V42" s="10"/>
      <c r="W42" s="10"/>
      <c r="Y42" s="11"/>
    </row>
    <row r="43" spans="1:25" s="7" customFormat="1" x14ac:dyDescent="0.2">
      <c r="A43" s="21">
        <v>42.9</v>
      </c>
      <c r="B43" s="21">
        <v>40.1</v>
      </c>
      <c r="C43" s="11">
        <v>36</v>
      </c>
      <c r="D43" s="11"/>
      <c r="E43" s="26" t="s">
        <v>92</v>
      </c>
      <c r="F43" s="43">
        <f t="shared" ref="F43:N45" si="12">F42+"0:2"</f>
        <v>0.20972222222222212</v>
      </c>
      <c r="G43" s="43">
        <f t="shared" si="12"/>
        <v>0.29166666666666646</v>
      </c>
      <c r="H43" s="43"/>
      <c r="I43" s="43">
        <f>I42+"0:2"</f>
        <v>0.45972222222222209</v>
      </c>
      <c r="J43" s="43">
        <f t="shared" si="12"/>
        <v>0.54305555555555551</v>
      </c>
      <c r="K43" s="43">
        <f t="shared" si="12"/>
        <v>0.56388888888888877</v>
      </c>
      <c r="L43" s="43">
        <f t="shared" si="12"/>
        <v>0.64722222222222203</v>
      </c>
      <c r="M43" s="43">
        <f t="shared" si="12"/>
        <v>0.75138888888888877</v>
      </c>
      <c r="N43" s="43">
        <f t="shared" si="12"/>
        <v>0.88263888888888875</v>
      </c>
      <c r="O43" s="43"/>
      <c r="Q43" s="43">
        <v>0.29305555555555557</v>
      </c>
      <c r="R43" s="43">
        <f t="shared" ref="R43:S45" si="13">R42+"0:2"</f>
        <v>0.5395833333333333</v>
      </c>
      <c r="S43" s="43">
        <f t="shared" si="13"/>
        <v>0.70624999999999982</v>
      </c>
      <c r="T43" s="10"/>
      <c r="V43" s="10"/>
      <c r="W43" s="10"/>
      <c r="Y43" s="11"/>
    </row>
    <row r="44" spans="1:25" s="7" customFormat="1" x14ac:dyDescent="0.2">
      <c r="A44" s="21">
        <v>43.9</v>
      </c>
      <c r="B44" s="21">
        <v>41.1</v>
      </c>
      <c r="C44" s="11">
        <v>37</v>
      </c>
      <c r="D44" s="11"/>
      <c r="E44" s="26" t="s">
        <v>281</v>
      </c>
      <c r="F44" s="43">
        <f t="shared" si="12"/>
        <v>0.211111111111111</v>
      </c>
      <c r="G44" s="43">
        <f t="shared" si="12"/>
        <v>0.29305555555555535</v>
      </c>
      <c r="H44" s="43"/>
      <c r="I44" s="43">
        <f>I43+"0:2"</f>
        <v>0.46111111111111097</v>
      </c>
      <c r="J44" s="43">
        <f t="shared" si="12"/>
        <v>0.5444444444444444</v>
      </c>
      <c r="K44" s="43">
        <f t="shared" si="12"/>
        <v>0.56527777777777766</v>
      </c>
      <c r="L44" s="43">
        <f t="shared" si="12"/>
        <v>0.64861111111111092</v>
      </c>
      <c r="M44" s="43">
        <f t="shared" si="12"/>
        <v>0.75277777777777766</v>
      </c>
      <c r="N44" s="43">
        <f t="shared" si="12"/>
        <v>0.88402777777777763</v>
      </c>
      <c r="O44" s="43"/>
      <c r="Q44" s="43">
        <f>Q43+"0:2"</f>
        <v>0.29444444444444445</v>
      </c>
      <c r="R44" s="43">
        <f t="shared" si="13"/>
        <v>0.54097222222222219</v>
      </c>
      <c r="S44" s="43">
        <f t="shared" si="13"/>
        <v>0.70763888888888871</v>
      </c>
      <c r="T44" s="10"/>
      <c r="V44" s="10"/>
      <c r="W44" s="10"/>
      <c r="Y44" s="11"/>
    </row>
    <row r="45" spans="1:25" s="7" customFormat="1" x14ac:dyDescent="0.2">
      <c r="A45" s="21">
        <v>45.199999999999996</v>
      </c>
      <c r="B45" s="21">
        <v>42.4</v>
      </c>
      <c r="C45" s="11">
        <v>38</v>
      </c>
      <c r="D45" s="11"/>
      <c r="E45" s="26" t="s">
        <v>93</v>
      </c>
      <c r="F45" s="43">
        <f t="shared" si="12"/>
        <v>0.21249999999999988</v>
      </c>
      <c r="G45" s="43">
        <f t="shared" si="12"/>
        <v>0.29444444444444423</v>
      </c>
      <c r="H45" s="43"/>
      <c r="I45" s="43">
        <f>I44+"0:2"</f>
        <v>0.46249999999999986</v>
      </c>
      <c r="J45" s="43">
        <f t="shared" si="12"/>
        <v>0.54583333333333328</v>
      </c>
      <c r="K45" s="43">
        <f t="shared" si="12"/>
        <v>0.56666666666666654</v>
      </c>
      <c r="L45" s="43">
        <f t="shared" si="12"/>
        <v>0.6499999999999998</v>
      </c>
      <c r="M45" s="43">
        <f t="shared" si="12"/>
        <v>0.75416666666666654</v>
      </c>
      <c r="N45" s="43">
        <f t="shared" si="12"/>
        <v>0.88541666666666652</v>
      </c>
      <c r="O45" s="43"/>
      <c r="Q45" s="43">
        <f>Q44+"0:2"</f>
        <v>0.29583333333333334</v>
      </c>
      <c r="R45" s="43">
        <f t="shared" si="13"/>
        <v>0.54236111111111107</v>
      </c>
      <c r="S45" s="43">
        <f t="shared" si="13"/>
        <v>0.70902777777777759</v>
      </c>
      <c r="T45" s="10"/>
      <c r="V45" s="10"/>
      <c r="W45" s="10"/>
      <c r="Y45" s="11"/>
    </row>
    <row r="46" spans="1:25" s="7" customFormat="1" x14ac:dyDescent="0.2">
      <c r="A46" s="21">
        <v>45.8</v>
      </c>
      <c r="B46" s="21">
        <v>43</v>
      </c>
      <c r="C46" s="11">
        <v>39</v>
      </c>
      <c r="D46" s="11"/>
      <c r="E46" s="26" t="s">
        <v>94</v>
      </c>
      <c r="F46" s="43">
        <f>F45+"0:1"</f>
        <v>0.21319444444444433</v>
      </c>
      <c r="G46" s="43">
        <f>G45+"0:1"</f>
        <v>0.29513888888888867</v>
      </c>
      <c r="H46" s="43"/>
      <c r="I46" s="43">
        <f t="shared" ref="I46:N46" si="14">I45+"0:1"</f>
        <v>0.4631944444444443</v>
      </c>
      <c r="J46" s="43">
        <f t="shared" si="14"/>
        <v>0.54652777777777772</v>
      </c>
      <c r="K46" s="43">
        <f t="shared" si="14"/>
        <v>0.56736111111111098</v>
      </c>
      <c r="L46" s="43">
        <f t="shared" si="14"/>
        <v>0.65069444444444424</v>
      </c>
      <c r="M46" s="43">
        <f t="shared" si="14"/>
        <v>0.75486111111111098</v>
      </c>
      <c r="N46" s="43">
        <f t="shared" si="14"/>
        <v>0.88611111111111096</v>
      </c>
      <c r="O46" s="43"/>
      <c r="Q46" s="43">
        <f>Q45+"0:1"</f>
        <v>0.29652777777777778</v>
      </c>
      <c r="R46" s="43">
        <f>R45+"0:1"</f>
        <v>0.54305555555555551</v>
      </c>
      <c r="S46" s="43">
        <f>S45+"0:1"</f>
        <v>0.70972222222222203</v>
      </c>
      <c r="T46" s="10"/>
      <c r="V46" s="10"/>
      <c r="W46" s="10"/>
      <c r="Y46" s="11"/>
    </row>
    <row r="47" spans="1:25" s="7" customFormat="1" x14ac:dyDescent="0.2">
      <c r="A47" s="21">
        <v>46.5</v>
      </c>
      <c r="B47" s="21">
        <v>43.7</v>
      </c>
      <c r="C47" s="11">
        <v>40</v>
      </c>
      <c r="D47" s="11"/>
      <c r="E47" s="26" t="s">
        <v>95</v>
      </c>
      <c r="F47" s="43">
        <f>F46+"0:2"</f>
        <v>0.21458333333333321</v>
      </c>
      <c r="G47" s="43">
        <f>G46+"0:2"</f>
        <v>0.29652777777777756</v>
      </c>
      <c r="H47" s="43"/>
      <c r="I47" s="43">
        <f t="shared" ref="I47:N47" si="15">I46+"0:2"</f>
        <v>0.46458333333333318</v>
      </c>
      <c r="J47" s="43">
        <f t="shared" si="15"/>
        <v>0.54791666666666661</v>
      </c>
      <c r="K47" s="43">
        <f t="shared" si="15"/>
        <v>0.56874999999999987</v>
      </c>
      <c r="L47" s="43">
        <f t="shared" si="15"/>
        <v>0.65208333333333313</v>
      </c>
      <c r="M47" s="43">
        <f t="shared" si="15"/>
        <v>0.75624999999999987</v>
      </c>
      <c r="N47" s="43">
        <f t="shared" si="15"/>
        <v>0.88749999999999984</v>
      </c>
      <c r="O47" s="43"/>
      <c r="Q47" s="43">
        <f>Q46+"0:2"</f>
        <v>0.29791666666666666</v>
      </c>
      <c r="R47" s="43">
        <f>R46+"0:2"</f>
        <v>0.5444444444444444</v>
      </c>
      <c r="S47" s="43">
        <f>S46+"0:2"</f>
        <v>0.71111111111111092</v>
      </c>
      <c r="T47" s="10"/>
      <c r="V47" s="10"/>
      <c r="W47" s="10"/>
      <c r="Y47" s="11"/>
    </row>
    <row r="48" spans="1:25" s="7" customFormat="1" x14ac:dyDescent="0.2">
      <c r="A48" s="21">
        <v>47.5</v>
      </c>
      <c r="B48" s="21">
        <v>44.7</v>
      </c>
      <c r="C48" s="11">
        <v>41</v>
      </c>
      <c r="D48" s="11"/>
      <c r="E48" s="27" t="s">
        <v>255</v>
      </c>
      <c r="F48" s="44">
        <f>F47+"0:3"</f>
        <v>0.21666666666666654</v>
      </c>
      <c r="G48" s="44">
        <f>G47+"0:3"</f>
        <v>0.29861111111111088</v>
      </c>
      <c r="H48" s="44"/>
      <c r="I48" s="44">
        <f>I47+"0:3"</f>
        <v>0.46666666666666651</v>
      </c>
      <c r="J48" s="44">
        <f>J47+"0:3"</f>
        <v>0.54999999999999993</v>
      </c>
      <c r="K48" s="44">
        <f>K47+"0:3"</f>
        <v>0.57083333333333319</v>
      </c>
      <c r="L48" s="44">
        <f>L47+"0:3"</f>
        <v>0.65416666666666645</v>
      </c>
      <c r="M48" s="44">
        <f>M47+"0:3"</f>
        <v>0.75833333333333319</v>
      </c>
      <c r="N48" s="44"/>
      <c r="O48" s="44"/>
      <c r="Q48" s="44">
        <f>Q47+"0:3"</f>
        <v>0.3</v>
      </c>
      <c r="R48" s="44">
        <f>R47+"0:3"</f>
        <v>0.54652777777777772</v>
      </c>
      <c r="S48" s="44">
        <f>S47+"0:3"</f>
        <v>0.71319444444444424</v>
      </c>
      <c r="T48" s="10"/>
      <c r="V48" s="10"/>
      <c r="W48" s="10"/>
      <c r="Y48" s="11"/>
    </row>
    <row r="49" spans="1:25" s="7" customFormat="1" x14ac:dyDescent="0.2">
      <c r="A49" s="21"/>
      <c r="B49" s="21"/>
      <c r="C49" s="11"/>
      <c r="D49" s="11"/>
      <c r="E49" s="152"/>
      <c r="F49" s="11"/>
      <c r="G49" s="11"/>
      <c r="H49" s="11"/>
      <c r="I49" s="11"/>
      <c r="J49" s="11"/>
      <c r="K49" s="11"/>
      <c r="L49" s="11"/>
      <c r="M49" s="11"/>
      <c r="N49" s="11"/>
      <c r="O49" s="11"/>
      <c r="Q49" s="11"/>
      <c r="R49" s="11"/>
      <c r="S49" s="11"/>
    </row>
    <row r="50" spans="1:25" s="7" customFormat="1" x14ac:dyDescent="0.2">
      <c r="A50" s="21"/>
      <c r="B50" s="21"/>
      <c r="C50" s="11"/>
      <c r="D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53"/>
      <c r="R50" s="153"/>
      <c r="S50" s="11"/>
      <c r="T50" s="11"/>
      <c r="U50" s="11"/>
      <c r="V50" s="11"/>
      <c r="W50" s="11"/>
    </row>
    <row r="51" spans="1:25" s="7" customFormat="1" x14ac:dyDescent="0.2">
      <c r="A51" s="21"/>
      <c r="B51" s="21"/>
      <c r="C51" s="11"/>
      <c r="D51" s="11"/>
      <c r="F51" s="39" t="s">
        <v>236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53"/>
      <c r="R51" s="153"/>
      <c r="S51" s="11"/>
      <c r="T51" s="11"/>
      <c r="V51" s="11"/>
      <c r="X51" s="11"/>
    </row>
    <row r="52" spans="1:25" s="7" customFormat="1" x14ac:dyDescent="0.2">
      <c r="A52" s="21"/>
      <c r="B52" s="21"/>
      <c r="C52" s="11"/>
      <c r="D52" s="11"/>
      <c r="E52" s="40" t="s">
        <v>237</v>
      </c>
      <c r="F52" s="11"/>
      <c r="G52" s="11"/>
      <c r="H52" s="11"/>
      <c r="I52" s="11"/>
      <c r="J52" s="11"/>
      <c r="K52" s="11"/>
      <c r="L52" s="11"/>
      <c r="M52" s="11"/>
      <c r="N52" s="11"/>
      <c r="O52" s="153"/>
      <c r="P52" s="153"/>
      <c r="Q52" s="41" t="s">
        <v>238</v>
      </c>
      <c r="R52" s="11"/>
      <c r="S52" s="11"/>
      <c r="T52" s="11"/>
      <c r="V52" s="11"/>
    </row>
    <row r="53" spans="1:25" s="7" customFormat="1" x14ac:dyDescent="0.2">
      <c r="A53" s="21"/>
      <c r="B53" s="21"/>
      <c r="C53" s="11"/>
      <c r="D53" s="11"/>
      <c r="E53" s="12" t="s">
        <v>232</v>
      </c>
      <c r="F53" s="49">
        <v>2</v>
      </c>
      <c r="G53" s="49">
        <v>4</v>
      </c>
      <c r="H53" s="49">
        <v>6</v>
      </c>
      <c r="I53" s="49">
        <v>8</v>
      </c>
      <c r="J53" s="49">
        <v>10</v>
      </c>
      <c r="K53" s="49">
        <v>12</v>
      </c>
      <c r="L53" s="49">
        <v>14</v>
      </c>
      <c r="M53" s="49">
        <v>16</v>
      </c>
      <c r="N53" s="49">
        <v>18</v>
      </c>
      <c r="O53" s="49">
        <v>20</v>
      </c>
      <c r="P53" s="11"/>
      <c r="Q53" s="14">
        <v>102</v>
      </c>
      <c r="R53" s="14">
        <v>104</v>
      </c>
      <c r="S53" s="14">
        <v>106</v>
      </c>
      <c r="T53" s="11"/>
      <c r="V53" s="11"/>
      <c r="X53" s="11"/>
      <c r="Y53" s="11"/>
    </row>
    <row r="54" spans="1:25" s="7" customFormat="1" x14ac:dyDescent="0.2">
      <c r="A54" s="21"/>
      <c r="B54" s="21"/>
      <c r="C54" s="11"/>
      <c r="D54" s="11"/>
      <c r="E54" s="12" t="s">
        <v>233</v>
      </c>
      <c r="F54" s="13" t="s">
        <v>145</v>
      </c>
      <c r="G54" s="13" t="s">
        <v>145</v>
      </c>
      <c r="H54" s="13" t="s">
        <v>145</v>
      </c>
      <c r="I54" s="13" t="s">
        <v>145</v>
      </c>
      <c r="J54" s="13" t="s">
        <v>145</v>
      </c>
      <c r="K54" s="13" t="s">
        <v>145</v>
      </c>
      <c r="L54" s="13" t="s">
        <v>145</v>
      </c>
      <c r="M54" s="13" t="s">
        <v>145</v>
      </c>
      <c r="N54" s="13" t="s">
        <v>145</v>
      </c>
      <c r="O54" s="13" t="s">
        <v>145</v>
      </c>
      <c r="P54" s="9"/>
      <c r="Q54" s="90" t="s">
        <v>239</v>
      </c>
      <c r="R54" s="90" t="s">
        <v>239</v>
      </c>
      <c r="S54" s="90" t="s">
        <v>239</v>
      </c>
      <c r="T54" s="11"/>
      <c r="V54" s="11"/>
      <c r="X54" s="11"/>
      <c r="Y54" s="11"/>
    </row>
    <row r="55" spans="1:25" s="7" customFormat="1" x14ac:dyDescent="0.2">
      <c r="A55" s="21" t="s">
        <v>194</v>
      </c>
      <c r="B55" s="21" t="s">
        <v>194</v>
      </c>
      <c r="C55" s="11" t="s">
        <v>230</v>
      </c>
      <c r="D55" s="11" t="s">
        <v>231</v>
      </c>
      <c r="E55" s="12" t="s">
        <v>234</v>
      </c>
      <c r="F55" s="49"/>
      <c r="G55" s="49"/>
      <c r="H55" s="49"/>
      <c r="I55" s="49"/>
      <c r="J55" s="49"/>
      <c r="K55" s="49">
        <v>25</v>
      </c>
      <c r="L55" s="49"/>
      <c r="M55" s="49"/>
      <c r="N55" s="49"/>
      <c r="O55" s="49"/>
      <c r="P55" s="22"/>
      <c r="Q55" s="14"/>
      <c r="R55" s="14"/>
      <c r="S55" s="14"/>
      <c r="T55" s="11"/>
      <c r="V55" s="11"/>
      <c r="X55" s="11"/>
      <c r="Y55" s="11"/>
    </row>
    <row r="56" spans="1:25" s="7" customFormat="1" x14ac:dyDescent="0.2">
      <c r="A56" s="21">
        <v>0</v>
      </c>
      <c r="B56" s="21">
        <v>0</v>
      </c>
      <c r="C56" s="11">
        <v>41</v>
      </c>
      <c r="D56" s="11"/>
      <c r="E56" s="25" t="s">
        <v>255</v>
      </c>
      <c r="F56" s="55"/>
      <c r="G56" s="42">
        <v>0.25347222222222221</v>
      </c>
      <c r="H56" s="42">
        <v>0.3666666666666667</v>
      </c>
      <c r="I56" s="42">
        <v>0.45</v>
      </c>
      <c r="J56" s="42">
        <v>0.53333333333333333</v>
      </c>
      <c r="K56" s="42">
        <v>0.57500000000000007</v>
      </c>
      <c r="L56" s="42">
        <v>0.6166666666666667</v>
      </c>
      <c r="M56" s="42">
        <v>0.70000000000000007</v>
      </c>
      <c r="N56" s="42">
        <v>0.78333333333333333</v>
      </c>
      <c r="O56" s="42"/>
      <c r="P56" s="1"/>
      <c r="Q56" s="42"/>
      <c r="R56" s="42">
        <v>0.3611111111111111</v>
      </c>
      <c r="S56" s="42">
        <v>0.53333333333333333</v>
      </c>
      <c r="T56" s="10"/>
      <c r="V56" s="10"/>
      <c r="X56" s="11"/>
      <c r="Y56" s="11"/>
    </row>
    <row r="57" spans="1:25" s="7" customFormat="1" x14ac:dyDescent="0.2">
      <c r="A57" s="21">
        <v>1</v>
      </c>
      <c r="B57" s="21">
        <v>1</v>
      </c>
      <c r="C57" s="11">
        <v>40</v>
      </c>
      <c r="D57" s="11"/>
      <c r="E57" s="26" t="s">
        <v>95</v>
      </c>
      <c r="F57" s="56"/>
      <c r="G57" s="43">
        <f t="shared" ref="G57:N57" si="16">G56+"0:3"</f>
        <v>0.25555555555555554</v>
      </c>
      <c r="H57" s="43">
        <f t="shared" si="16"/>
        <v>0.36875000000000002</v>
      </c>
      <c r="I57" s="43">
        <f t="shared" si="16"/>
        <v>0.45208333333333334</v>
      </c>
      <c r="J57" s="43">
        <f t="shared" si="16"/>
        <v>0.53541666666666665</v>
      </c>
      <c r="K57" s="43">
        <f t="shared" si="16"/>
        <v>0.57708333333333339</v>
      </c>
      <c r="L57" s="43">
        <f t="shared" si="16"/>
        <v>0.61875000000000002</v>
      </c>
      <c r="M57" s="43">
        <f t="shared" si="16"/>
        <v>0.70208333333333339</v>
      </c>
      <c r="N57" s="43">
        <f t="shared" si="16"/>
        <v>0.78541666666666665</v>
      </c>
      <c r="O57" s="43">
        <v>0.9458333333333333</v>
      </c>
      <c r="P57" s="1"/>
      <c r="Q57" s="43">
        <v>0.27986111111111112</v>
      </c>
      <c r="R57" s="43">
        <f>R56+"0:3"</f>
        <v>0.36319444444444443</v>
      </c>
      <c r="S57" s="43">
        <f>S56+"0:3"</f>
        <v>0.53541666666666665</v>
      </c>
      <c r="T57" s="10"/>
      <c r="V57" s="10"/>
      <c r="X57" s="11"/>
      <c r="Y57" s="11"/>
    </row>
    <row r="58" spans="1:25" s="7" customFormat="1" x14ac:dyDescent="0.2">
      <c r="A58" s="21">
        <v>1.7</v>
      </c>
      <c r="B58" s="21">
        <v>1.7</v>
      </c>
      <c r="C58" s="11">
        <v>39</v>
      </c>
      <c r="D58" s="11"/>
      <c r="E58" s="26" t="s">
        <v>94</v>
      </c>
      <c r="F58" s="56"/>
      <c r="G58" s="43">
        <f t="shared" ref="G58:N58" si="17">G57+"0:2"</f>
        <v>0.25694444444444442</v>
      </c>
      <c r="H58" s="43">
        <f t="shared" si="17"/>
        <v>0.37013888888888891</v>
      </c>
      <c r="I58" s="43">
        <f t="shared" si="17"/>
        <v>0.45347222222222222</v>
      </c>
      <c r="J58" s="43">
        <f t="shared" si="17"/>
        <v>0.53680555555555554</v>
      </c>
      <c r="K58" s="43">
        <f t="shared" si="17"/>
        <v>0.57847222222222228</v>
      </c>
      <c r="L58" s="43">
        <f t="shared" si="17"/>
        <v>0.62013888888888891</v>
      </c>
      <c r="M58" s="43">
        <f t="shared" si="17"/>
        <v>0.70347222222222228</v>
      </c>
      <c r="N58" s="43">
        <f t="shared" si="17"/>
        <v>0.78680555555555554</v>
      </c>
      <c r="O58" s="43">
        <f>O57+"0:1"</f>
        <v>0.94652777777777775</v>
      </c>
      <c r="P58" s="1"/>
      <c r="Q58" s="43">
        <f>Q57+"0:2"</f>
        <v>0.28125</v>
      </c>
      <c r="R58" s="43">
        <f>R57+"0:2"</f>
        <v>0.36458333333333331</v>
      </c>
      <c r="S58" s="43">
        <f>S57+"0:2"</f>
        <v>0.53680555555555554</v>
      </c>
      <c r="T58" s="10"/>
      <c r="V58" s="10"/>
      <c r="X58" s="11"/>
      <c r="Y58" s="11"/>
    </row>
    <row r="59" spans="1:25" s="7" customFormat="1" x14ac:dyDescent="0.2">
      <c r="A59" s="21">
        <v>2.2999999999999998</v>
      </c>
      <c r="B59" s="21">
        <v>2.2999999999999998</v>
      </c>
      <c r="C59" s="11">
        <v>38</v>
      </c>
      <c r="D59" s="11"/>
      <c r="E59" s="26" t="s">
        <v>93</v>
      </c>
      <c r="F59" s="56"/>
      <c r="G59" s="43">
        <f t="shared" ref="G59:N59" si="18">G58+"0:1"</f>
        <v>0.25763888888888886</v>
      </c>
      <c r="H59" s="43">
        <f t="shared" si="18"/>
        <v>0.37083333333333335</v>
      </c>
      <c r="I59" s="43">
        <f t="shared" si="18"/>
        <v>0.45416666666666666</v>
      </c>
      <c r="J59" s="43">
        <f t="shared" si="18"/>
        <v>0.53749999999999998</v>
      </c>
      <c r="K59" s="43">
        <f t="shared" si="18"/>
        <v>0.57916666666666672</v>
      </c>
      <c r="L59" s="43">
        <f t="shared" si="18"/>
        <v>0.62083333333333335</v>
      </c>
      <c r="M59" s="43">
        <f t="shared" si="18"/>
        <v>0.70416666666666672</v>
      </c>
      <c r="N59" s="43">
        <f t="shared" si="18"/>
        <v>0.78749999999999998</v>
      </c>
      <c r="O59" s="43">
        <f>O58+"0:1"</f>
        <v>0.94722222222222219</v>
      </c>
      <c r="P59" s="1"/>
      <c r="Q59" s="43">
        <f>Q58+"0:1"</f>
        <v>0.28194444444444444</v>
      </c>
      <c r="R59" s="43">
        <f>R58+"0:1"</f>
        <v>0.36527777777777776</v>
      </c>
      <c r="S59" s="43">
        <f>S58+"0:1"</f>
        <v>0.53749999999999998</v>
      </c>
      <c r="T59" s="10"/>
      <c r="V59" s="10"/>
      <c r="X59" s="11"/>
      <c r="Y59" s="11"/>
    </row>
    <row r="60" spans="1:25" s="7" customFormat="1" x14ac:dyDescent="0.2">
      <c r="A60" s="21">
        <v>3.6</v>
      </c>
      <c r="B60" s="21">
        <v>3.6</v>
      </c>
      <c r="C60" s="11">
        <v>37</v>
      </c>
      <c r="D60" s="11"/>
      <c r="E60" s="26" t="s">
        <v>281</v>
      </c>
      <c r="F60" s="56"/>
      <c r="G60" s="43">
        <f t="shared" ref="G60:H62" si="19">G59+"0:2"</f>
        <v>0.25902777777777775</v>
      </c>
      <c r="H60" s="43">
        <f t="shared" si="19"/>
        <v>0.37222222222222223</v>
      </c>
      <c r="I60" s="43">
        <f t="shared" ref="I60:O60" si="20">I59+"0:2"</f>
        <v>0.45555555555555555</v>
      </c>
      <c r="J60" s="43">
        <f t="shared" si="20"/>
        <v>0.53888888888888886</v>
      </c>
      <c r="K60" s="43">
        <f t="shared" si="20"/>
        <v>0.5805555555555556</v>
      </c>
      <c r="L60" s="43">
        <f t="shared" si="20"/>
        <v>0.62222222222222223</v>
      </c>
      <c r="M60" s="43">
        <f t="shared" si="20"/>
        <v>0.7055555555555556</v>
      </c>
      <c r="N60" s="43">
        <f t="shared" si="20"/>
        <v>0.78888888888888886</v>
      </c>
      <c r="O60" s="43">
        <f t="shared" si="20"/>
        <v>0.94861111111111107</v>
      </c>
      <c r="P60" s="1"/>
      <c r="Q60" s="43">
        <f t="shared" ref="Q60:S61" si="21">Q59+"0:2"</f>
        <v>0.28333333333333333</v>
      </c>
      <c r="R60" s="43">
        <f t="shared" si="21"/>
        <v>0.36666666666666664</v>
      </c>
      <c r="S60" s="43">
        <f t="shared" si="21"/>
        <v>0.53888888888888886</v>
      </c>
      <c r="T60" s="10"/>
      <c r="V60" s="10"/>
      <c r="X60" s="11"/>
      <c r="Y60" s="11"/>
    </row>
    <row r="61" spans="1:25" s="7" customFormat="1" x14ac:dyDescent="0.2">
      <c r="A61" s="21">
        <v>4.5999999999999996</v>
      </c>
      <c r="B61" s="21">
        <v>4.5999999999999996</v>
      </c>
      <c r="C61" s="11">
        <v>36</v>
      </c>
      <c r="D61" s="11"/>
      <c r="E61" s="26" t="s">
        <v>92</v>
      </c>
      <c r="F61" s="56"/>
      <c r="G61" s="43">
        <f t="shared" si="19"/>
        <v>0.26041666666666663</v>
      </c>
      <c r="H61" s="43">
        <f t="shared" si="19"/>
        <v>0.37361111111111112</v>
      </c>
      <c r="I61" s="43">
        <f>I60+"0:2"</f>
        <v>0.45694444444444443</v>
      </c>
      <c r="J61" s="43">
        <f t="shared" ref="J61:O61" si="22">J60+"0:2"</f>
        <v>0.54027777777777775</v>
      </c>
      <c r="K61" s="43">
        <f>K60+"0:2"</f>
        <v>0.58194444444444449</v>
      </c>
      <c r="L61" s="43">
        <f t="shared" si="22"/>
        <v>0.62361111111111112</v>
      </c>
      <c r="M61" s="43">
        <f t="shared" si="22"/>
        <v>0.70694444444444449</v>
      </c>
      <c r="N61" s="43">
        <f t="shared" si="22"/>
        <v>0.79027777777777775</v>
      </c>
      <c r="O61" s="43">
        <f t="shared" si="22"/>
        <v>0.95</v>
      </c>
      <c r="P61" s="1"/>
      <c r="Q61" s="43">
        <f t="shared" si="21"/>
        <v>0.28472222222222221</v>
      </c>
      <c r="R61" s="43">
        <f t="shared" si="21"/>
        <v>0.36805555555555552</v>
      </c>
      <c r="S61" s="43">
        <f t="shared" si="21"/>
        <v>0.54027777777777775</v>
      </c>
      <c r="T61" s="10"/>
      <c r="V61" s="10"/>
      <c r="X61" s="11"/>
      <c r="Y61" s="11"/>
    </row>
    <row r="62" spans="1:25" s="7" customFormat="1" x14ac:dyDescent="0.2">
      <c r="A62" s="21">
        <v>5.9</v>
      </c>
      <c r="B62" s="21">
        <v>5.9</v>
      </c>
      <c r="C62" s="11">
        <v>35</v>
      </c>
      <c r="D62" s="11"/>
      <c r="E62" s="26" t="s">
        <v>400</v>
      </c>
      <c r="F62" s="56"/>
      <c r="G62" s="43">
        <f t="shared" si="19"/>
        <v>0.26180555555555551</v>
      </c>
      <c r="H62" s="43">
        <f t="shared" si="19"/>
        <v>0.375</v>
      </c>
      <c r="I62" s="43">
        <f>I61+"0:2"</f>
        <v>0.45833333333333331</v>
      </c>
      <c r="J62" s="43">
        <f>J61+"0:2"</f>
        <v>0.54166666666666663</v>
      </c>
      <c r="K62" s="43">
        <f>K61+"0:2"</f>
        <v>0.58333333333333337</v>
      </c>
      <c r="L62" s="43">
        <f>L61+"0:2"</f>
        <v>0.625</v>
      </c>
      <c r="M62" s="43">
        <f>M61+"0:2"</f>
        <v>0.70833333333333337</v>
      </c>
      <c r="N62" s="43">
        <f>N61+"0:2"</f>
        <v>0.79166666666666663</v>
      </c>
      <c r="O62" s="43">
        <f>O61+"0:2"</f>
        <v>0.95138888888888884</v>
      </c>
      <c r="P62" s="1"/>
      <c r="Q62" s="43"/>
      <c r="R62" s="43">
        <f>R61+"0:2"</f>
        <v>0.36944444444444441</v>
      </c>
      <c r="S62" s="43">
        <f>S61+"0:2"</f>
        <v>0.54166666666666663</v>
      </c>
      <c r="T62" s="10"/>
      <c r="V62" s="10"/>
      <c r="X62" s="11"/>
      <c r="Y62" s="11"/>
    </row>
    <row r="63" spans="1:25" s="7" customFormat="1" x14ac:dyDescent="0.2">
      <c r="A63" s="21">
        <v>7.7</v>
      </c>
      <c r="B63" s="21">
        <v>7.7</v>
      </c>
      <c r="C63" s="11">
        <v>34</v>
      </c>
      <c r="D63" s="11"/>
      <c r="E63" s="26" t="s">
        <v>280</v>
      </c>
      <c r="F63" s="56"/>
      <c r="G63" s="43">
        <f t="shared" ref="G63:O63" si="23">G62+"0:3"</f>
        <v>0.26388888888888884</v>
      </c>
      <c r="H63" s="43">
        <f t="shared" si="23"/>
        <v>0.37708333333333333</v>
      </c>
      <c r="I63" s="43">
        <f t="shared" si="23"/>
        <v>0.46041666666666664</v>
      </c>
      <c r="J63" s="43">
        <f t="shared" si="23"/>
        <v>0.54374999999999996</v>
      </c>
      <c r="K63" s="43">
        <f t="shared" si="23"/>
        <v>0.5854166666666667</v>
      </c>
      <c r="L63" s="43">
        <f t="shared" si="23"/>
        <v>0.62708333333333333</v>
      </c>
      <c r="M63" s="43">
        <f t="shared" si="23"/>
        <v>0.7104166666666667</v>
      </c>
      <c r="N63" s="43">
        <f t="shared" si="23"/>
        <v>0.79374999999999996</v>
      </c>
      <c r="O63" s="43">
        <f t="shared" si="23"/>
        <v>0.95347222222222217</v>
      </c>
      <c r="P63" s="1"/>
      <c r="Q63" s="43"/>
      <c r="R63" s="43">
        <f>R62+"0:3"</f>
        <v>0.37152777777777773</v>
      </c>
      <c r="S63" s="43">
        <f>S62+"0:3"</f>
        <v>0.54374999999999996</v>
      </c>
      <c r="T63" s="10"/>
      <c r="V63" s="10"/>
      <c r="X63" s="11"/>
      <c r="Y63" s="11"/>
    </row>
    <row r="64" spans="1:25" s="7" customFormat="1" x14ac:dyDescent="0.2">
      <c r="A64" s="21">
        <v>8.3000000000000007</v>
      </c>
      <c r="B64" s="21">
        <v>8.3000000000000007</v>
      </c>
      <c r="C64" s="11">
        <v>33</v>
      </c>
      <c r="D64" s="11"/>
      <c r="E64" s="27" t="s">
        <v>91</v>
      </c>
      <c r="F64" s="96"/>
      <c r="G64" s="44">
        <f t="shared" ref="G64:O64" si="24">G63+"0:1"</f>
        <v>0.26458333333333328</v>
      </c>
      <c r="H64" s="44">
        <f t="shared" si="24"/>
        <v>0.37777777777777777</v>
      </c>
      <c r="I64" s="44">
        <f t="shared" si="24"/>
        <v>0.46111111111111108</v>
      </c>
      <c r="J64" s="44">
        <f t="shared" si="24"/>
        <v>0.5444444444444444</v>
      </c>
      <c r="K64" s="44">
        <f t="shared" si="24"/>
        <v>0.58611111111111114</v>
      </c>
      <c r="L64" s="44">
        <f t="shared" si="24"/>
        <v>0.62777777777777777</v>
      </c>
      <c r="M64" s="44">
        <f t="shared" si="24"/>
        <v>0.71111111111111114</v>
      </c>
      <c r="N64" s="44">
        <f t="shared" si="24"/>
        <v>0.7944444444444444</v>
      </c>
      <c r="O64" s="44">
        <f t="shared" si="24"/>
        <v>0.95416666666666661</v>
      </c>
      <c r="P64" s="1"/>
      <c r="Q64" s="44"/>
      <c r="R64" s="44">
        <f>R63+"0:1"</f>
        <v>0.37222222222222218</v>
      </c>
      <c r="S64" s="44">
        <f>S63+"0:1"</f>
        <v>0.5444444444444444</v>
      </c>
      <c r="T64" s="10"/>
      <c r="V64" s="10"/>
      <c r="X64" s="11"/>
      <c r="Y64" s="11"/>
    </row>
    <row r="65" spans="1:25" s="7" customFormat="1" x14ac:dyDescent="0.2">
      <c r="A65" s="21"/>
      <c r="B65" s="21"/>
      <c r="C65" s="11"/>
      <c r="D65" s="11"/>
      <c r="E65" s="17" t="s">
        <v>91</v>
      </c>
      <c r="F65" s="97"/>
      <c r="G65" s="95">
        <f>G64+"0:2"</f>
        <v>0.26597222222222217</v>
      </c>
      <c r="H65" s="95">
        <f>H64+"0:2"</f>
        <v>0.37916666666666665</v>
      </c>
      <c r="I65" s="95">
        <f>I64+"0:2"</f>
        <v>0.46249999999999997</v>
      </c>
      <c r="J65" s="95">
        <f t="shared" ref="J65:O65" si="25">J64+"0:2"</f>
        <v>0.54583333333333328</v>
      </c>
      <c r="K65" s="95">
        <f>K64+"0:2"</f>
        <v>0.58750000000000002</v>
      </c>
      <c r="L65" s="95">
        <f t="shared" si="25"/>
        <v>0.62916666666666665</v>
      </c>
      <c r="M65" s="95">
        <f t="shared" si="25"/>
        <v>0.71250000000000002</v>
      </c>
      <c r="N65" s="95">
        <f t="shared" si="25"/>
        <v>0.79583333333333328</v>
      </c>
      <c r="O65" s="95">
        <f t="shared" si="25"/>
        <v>0.95555555555555549</v>
      </c>
      <c r="P65" s="1"/>
      <c r="Q65" s="95"/>
      <c r="R65" s="95">
        <f>R64</f>
        <v>0.37222222222222218</v>
      </c>
      <c r="S65" s="95">
        <f>S64+"0:2"</f>
        <v>0.54583333333333328</v>
      </c>
      <c r="T65" s="10"/>
      <c r="V65" s="10"/>
      <c r="X65" s="11"/>
      <c r="Y65" s="11"/>
    </row>
    <row r="66" spans="1:25" s="7" customFormat="1" x14ac:dyDescent="0.2">
      <c r="A66" s="21">
        <v>10</v>
      </c>
      <c r="B66" s="21">
        <v>10</v>
      </c>
      <c r="C66" s="11">
        <v>32</v>
      </c>
      <c r="D66" s="11"/>
      <c r="E66" s="17" t="s">
        <v>90</v>
      </c>
      <c r="F66" s="43"/>
      <c r="G66" s="43">
        <f t="shared" ref="G66:N66" si="26">G65+"0:3"</f>
        <v>0.26805555555555549</v>
      </c>
      <c r="H66" s="43">
        <f t="shared" si="26"/>
        <v>0.38124999999999998</v>
      </c>
      <c r="I66" s="43">
        <f t="shared" si="26"/>
        <v>0.46458333333333329</v>
      </c>
      <c r="J66" s="43">
        <f t="shared" si="26"/>
        <v>0.54791666666666661</v>
      </c>
      <c r="K66" s="43">
        <f t="shared" si="26"/>
        <v>0.58958333333333335</v>
      </c>
      <c r="L66" s="43">
        <f t="shared" si="26"/>
        <v>0.63124999999999998</v>
      </c>
      <c r="M66" s="43">
        <f t="shared" si="26"/>
        <v>0.71458333333333335</v>
      </c>
      <c r="N66" s="43">
        <f t="shared" si="26"/>
        <v>0.79791666666666661</v>
      </c>
      <c r="O66" s="43">
        <f>O65+"0:2"</f>
        <v>0.95694444444444438</v>
      </c>
      <c r="P66" s="10"/>
      <c r="Q66" s="43"/>
      <c r="R66" s="43">
        <f>R65+"0:2"</f>
        <v>0.37361111111111106</v>
      </c>
      <c r="S66" s="43">
        <f>S65+"0:3"</f>
        <v>0.54791666666666661</v>
      </c>
      <c r="T66" s="11"/>
      <c r="V66" s="11"/>
      <c r="X66" s="11"/>
      <c r="Y66" s="11"/>
    </row>
    <row r="67" spans="1:25" s="7" customFormat="1" x14ac:dyDescent="0.2">
      <c r="A67" s="21">
        <v>11.4</v>
      </c>
      <c r="B67" s="21" t="s">
        <v>198</v>
      </c>
      <c r="C67" s="11">
        <v>31</v>
      </c>
      <c r="D67" s="11"/>
      <c r="E67" s="17" t="s">
        <v>180</v>
      </c>
      <c r="F67" s="43"/>
      <c r="G67" s="43" t="s">
        <v>198</v>
      </c>
      <c r="H67" s="43" t="s">
        <v>198</v>
      </c>
      <c r="I67" s="43" t="s">
        <v>198</v>
      </c>
      <c r="J67" s="43">
        <f>J66+"0:3"</f>
        <v>0.54999999999999993</v>
      </c>
      <c r="K67" s="43" t="s">
        <v>198</v>
      </c>
      <c r="L67" s="43">
        <f>L66+"0:3"</f>
        <v>0.6333333333333333</v>
      </c>
      <c r="M67" s="43" t="s">
        <v>198</v>
      </c>
      <c r="N67" s="43" t="s">
        <v>198</v>
      </c>
      <c r="O67" s="43" t="s">
        <v>198</v>
      </c>
      <c r="P67" s="10"/>
      <c r="Q67" s="43"/>
      <c r="R67" s="43">
        <f>R66+"0:3"</f>
        <v>0.37569444444444439</v>
      </c>
      <c r="S67" s="43" t="s">
        <v>198</v>
      </c>
      <c r="T67" s="11"/>
      <c r="V67" s="11"/>
      <c r="X67" s="11"/>
      <c r="Y67" s="11"/>
    </row>
    <row r="68" spans="1:25" s="7" customFormat="1" x14ac:dyDescent="0.2">
      <c r="A68" s="21">
        <v>12</v>
      </c>
      <c r="B68" s="21">
        <v>10.8</v>
      </c>
      <c r="C68" s="11">
        <v>30</v>
      </c>
      <c r="D68" s="11"/>
      <c r="E68" s="26" t="s">
        <v>388</v>
      </c>
      <c r="F68" s="43"/>
      <c r="G68" s="43" t="s">
        <v>279</v>
      </c>
      <c r="H68" s="43" t="s">
        <v>279</v>
      </c>
      <c r="I68" s="43" t="s">
        <v>279</v>
      </c>
      <c r="J68" s="43" t="s">
        <v>279</v>
      </c>
      <c r="K68" s="43" t="s">
        <v>279</v>
      </c>
      <c r="L68" s="43" t="s">
        <v>279</v>
      </c>
      <c r="M68" s="43" t="s">
        <v>279</v>
      </c>
      <c r="N68" s="43" t="s">
        <v>279</v>
      </c>
      <c r="O68" s="43" t="s">
        <v>279</v>
      </c>
      <c r="P68" s="10"/>
      <c r="Q68" s="43"/>
      <c r="R68" s="43"/>
      <c r="S68" s="43" t="s">
        <v>279</v>
      </c>
      <c r="T68" s="11"/>
      <c r="V68" s="11"/>
      <c r="X68" s="11"/>
      <c r="Y68" s="11"/>
    </row>
    <row r="69" spans="1:25" s="7" customFormat="1" x14ac:dyDescent="0.2">
      <c r="A69" s="21">
        <v>12.1</v>
      </c>
      <c r="B69" s="21">
        <v>10.9</v>
      </c>
      <c r="C69" s="11">
        <v>29</v>
      </c>
      <c r="D69" s="11"/>
      <c r="E69" s="26" t="s">
        <v>89</v>
      </c>
      <c r="F69" s="43">
        <v>0.18680555555555556</v>
      </c>
      <c r="G69" s="43">
        <f>G66+"0:3"</f>
        <v>0.27013888888888882</v>
      </c>
      <c r="H69" s="43">
        <f>H66+"0:3"</f>
        <v>0.3833333333333333</v>
      </c>
      <c r="I69" s="43">
        <f>I66+"0:3"</f>
        <v>0.46666666666666662</v>
      </c>
      <c r="J69" s="43">
        <f>J67+"0:3"</f>
        <v>0.55208333333333326</v>
      </c>
      <c r="K69" s="43">
        <f>K66+"0:3"</f>
        <v>0.59166666666666667</v>
      </c>
      <c r="L69" s="43">
        <f>L67+"0:3"</f>
        <v>0.63541666666666663</v>
      </c>
      <c r="M69" s="43">
        <f>M66+"0:3"</f>
        <v>0.71666666666666667</v>
      </c>
      <c r="N69" s="43">
        <f>N66+"0:3"</f>
        <v>0.79999999999999993</v>
      </c>
      <c r="O69" s="43">
        <f>O66+"0:1"</f>
        <v>0.95763888888888882</v>
      </c>
      <c r="P69" s="10"/>
      <c r="Q69" s="43"/>
      <c r="R69" s="43"/>
      <c r="S69" s="43">
        <f>S66+"0:3"</f>
        <v>0.54999999999999993</v>
      </c>
      <c r="T69" s="10"/>
      <c r="V69" s="10"/>
      <c r="X69" s="11"/>
      <c r="Y69" s="11"/>
    </row>
    <row r="70" spans="1:25" x14ac:dyDescent="0.2">
      <c r="A70" s="21">
        <v>14.2</v>
      </c>
      <c r="B70" s="21">
        <v>13</v>
      </c>
      <c r="C70" s="11">
        <v>28</v>
      </c>
      <c r="E70" s="17" t="s">
        <v>88</v>
      </c>
      <c r="F70" s="43">
        <f>F69+"0:4"</f>
        <v>0.18958333333333333</v>
      </c>
      <c r="G70" s="43">
        <f>G69+"0:4"</f>
        <v>0.27291666666666659</v>
      </c>
      <c r="H70" s="143"/>
      <c r="I70" s="43">
        <f>I69+"0:4"</f>
        <v>0.46944444444444439</v>
      </c>
      <c r="J70" s="43">
        <f>J69+"0:4"</f>
        <v>0.55486111111111103</v>
      </c>
      <c r="K70" s="43"/>
      <c r="L70" s="43">
        <f>L69+"0:4"</f>
        <v>0.6381944444444444</v>
      </c>
      <c r="M70" s="43">
        <f>M69+"0:3"</f>
        <v>0.71875</v>
      </c>
      <c r="N70" s="29"/>
      <c r="O70" s="29"/>
      <c r="P70" s="10"/>
      <c r="Q70" s="29"/>
      <c r="R70" s="29"/>
      <c r="S70" s="43">
        <f>S69+"0:4"</f>
        <v>0.5527777777777777</v>
      </c>
      <c r="X70" s="9"/>
      <c r="Y70" s="9"/>
    </row>
    <row r="71" spans="1:25" x14ac:dyDescent="0.2">
      <c r="A71" s="21">
        <v>14.6</v>
      </c>
      <c r="B71" s="21">
        <v>13.4</v>
      </c>
      <c r="C71" s="11">
        <v>27</v>
      </c>
      <c r="E71" s="17" t="s">
        <v>87</v>
      </c>
      <c r="F71" s="29">
        <f>F70+"0:1"</f>
        <v>0.19027777777777777</v>
      </c>
      <c r="G71" s="29">
        <f>G70+"0:1"</f>
        <v>0.27361111111111103</v>
      </c>
      <c r="H71" s="29"/>
      <c r="I71" s="29">
        <f>I70+"0:1"</f>
        <v>0.47013888888888883</v>
      </c>
      <c r="J71" s="29">
        <f>J70+"0:1"</f>
        <v>0.55555555555555547</v>
      </c>
      <c r="K71" s="29"/>
      <c r="L71" s="29">
        <f>L70+"0:1"</f>
        <v>0.63888888888888884</v>
      </c>
      <c r="M71" s="29">
        <f>M70+"0:1"</f>
        <v>0.71944444444444444</v>
      </c>
      <c r="N71" s="29"/>
      <c r="O71" s="29"/>
      <c r="Q71" s="29"/>
      <c r="R71" s="29"/>
      <c r="S71" s="29">
        <f>S70+"0:1"</f>
        <v>0.55347222222222214</v>
      </c>
      <c r="X71" s="9"/>
      <c r="Y71" s="9"/>
    </row>
    <row r="72" spans="1:25" x14ac:dyDescent="0.2">
      <c r="A72" s="21">
        <v>15.899999999999999</v>
      </c>
      <c r="B72" s="21">
        <v>14.7</v>
      </c>
      <c r="C72" s="11">
        <v>26</v>
      </c>
      <c r="E72" s="17" t="s">
        <v>86</v>
      </c>
      <c r="F72" s="29">
        <f>F71+"0:3"</f>
        <v>0.19236111111111109</v>
      </c>
      <c r="G72" s="29">
        <f>G71+"0:3"</f>
        <v>0.27569444444444435</v>
      </c>
      <c r="H72" s="29"/>
      <c r="I72" s="29">
        <f>I71+"0:3"</f>
        <v>0.47222222222222215</v>
      </c>
      <c r="J72" s="29">
        <f>J71+"0:3"</f>
        <v>0.5576388888888888</v>
      </c>
      <c r="K72" s="29"/>
      <c r="L72" s="29">
        <f>L71+"0:3"</f>
        <v>0.64097222222222217</v>
      </c>
      <c r="M72" s="29">
        <f>M71+"0:2"</f>
        <v>0.72083333333333333</v>
      </c>
      <c r="N72" s="29"/>
      <c r="O72" s="29"/>
      <c r="Q72" s="29"/>
      <c r="R72" s="29"/>
      <c r="S72" s="29">
        <f>S71+"0:3"</f>
        <v>0.55555555555555547</v>
      </c>
      <c r="X72" s="9"/>
      <c r="Y72" s="9"/>
    </row>
    <row r="73" spans="1:25" x14ac:dyDescent="0.2">
      <c r="A73" s="21">
        <v>18.7</v>
      </c>
      <c r="B73" s="21">
        <v>17.5</v>
      </c>
      <c r="C73" s="11">
        <v>25</v>
      </c>
      <c r="E73" s="17" t="s">
        <v>85</v>
      </c>
      <c r="F73" s="29">
        <f>F72+"0:4"</f>
        <v>0.19513888888888886</v>
      </c>
      <c r="G73" s="29">
        <f>G72+"0:4"</f>
        <v>0.27847222222222212</v>
      </c>
      <c r="H73" s="29"/>
      <c r="I73" s="29">
        <f>I72+"0:4"</f>
        <v>0.47499999999999992</v>
      </c>
      <c r="J73" s="29">
        <f>J72+"0:4"</f>
        <v>0.56041666666666656</v>
      </c>
      <c r="K73" s="29"/>
      <c r="L73" s="29">
        <f>L72+"0:4"</f>
        <v>0.64374999999999993</v>
      </c>
      <c r="M73" s="29">
        <f>M72+"0:4"</f>
        <v>0.72361111111111109</v>
      </c>
      <c r="N73" s="29"/>
      <c r="O73" s="29"/>
      <c r="Q73" s="29"/>
      <c r="R73" s="29"/>
      <c r="S73" s="29">
        <f>S72+"0:4"</f>
        <v>0.55833333333333324</v>
      </c>
      <c r="X73" s="9"/>
      <c r="Y73" s="9"/>
    </row>
    <row r="74" spans="1:25" x14ac:dyDescent="0.2">
      <c r="A74" s="21">
        <v>19</v>
      </c>
      <c r="B74" s="21">
        <v>17.8</v>
      </c>
      <c r="C74" s="11">
        <v>24</v>
      </c>
      <c r="E74" s="17" t="s">
        <v>84</v>
      </c>
      <c r="F74" s="29">
        <f>F73+"0:1"</f>
        <v>0.1958333333333333</v>
      </c>
      <c r="G74" s="29">
        <f>G73+"0:1"</f>
        <v>0.27916666666666656</v>
      </c>
      <c r="H74" s="29"/>
      <c r="I74" s="29">
        <f>I73+"0:1"</f>
        <v>0.47569444444444436</v>
      </c>
      <c r="J74" s="29">
        <f>J73+"0:1"</f>
        <v>0.56111111111111101</v>
      </c>
      <c r="K74" s="29"/>
      <c r="L74" s="29">
        <f>L73+"0:1"</f>
        <v>0.64444444444444438</v>
      </c>
      <c r="M74" s="29">
        <f>M73+"0:1"</f>
        <v>0.72430555555555554</v>
      </c>
      <c r="N74" s="29"/>
      <c r="O74" s="29"/>
      <c r="Q74" s="29"/>
      <c r="R74" s="29"/>
      <c r="S74" s="29">
        <f>S73+"0:1"</f>
        <v>0.55902777777777768</v>
      </c>
      <c r="X74" s="9"/>
      <c r="Y74" s="9"/>
    </row>
    <row r="75" spans="1:25" x14ac:dyDescent="0.2">
      <c r="A75" s="21">
        <v>21.099999999999998</v>
      </c>
      <c r="B75" s="21">
        <v>19.899999999999999</v>
      </c>
      <c r="C75" s="11">
        <v>23</v>
      </c>
      <c r="E75" s="17" t="s">
        <v>83</v>
      </c>
      <c r="F75" s="29">
        <f>F74+"0:3"</f>
        <v>0.19791666666666663</v>
      </c>
      <c r="G75" s="29">
        <f>G74+"0:3"</f>
        <v>0.28124999999999989</v>
      </c>
      <c r="H75" s="29"/>
      <c r="I75" s="29">
        <f>I74+"0:3"</f>
        <v>0.47777777777777769</v>
      </c>
      <c r="J75" s="29">
        <f>J74+"0:3"</f>
        <v>0.56319444444444433</v>
      </c>
      <c r="K75" s="29"/>
      <c r="L75" s="29">
        <f>L74+"0:3"</f>
        <v>0.6465277777777777</v>
      </c>
      <c r="M75" s="29">
        <f>M74+"0:3"</f>
        <v>0.72638888888888886</v>
      </c>
      <c r="N75" s="29"/>
      <c r="O75" s="29"/>
      <c r="Q75" s="29"/>
      <c r="R75" s="29"/>
      <c r="S75" s="29">
        <f>S74+"0:3"</f>
        <v>0.56111111111111101</v>
      </c>
      <c r="X75" s="9"/>
      <c r="Y75" s="9"/>
    </row>
    <row r="76" spans="1:25" x14ac:dyDescent="0.2">
      <c r="A76" s="21">
        <v>21.9</v>
      </c>
      <c r="B76" s="21">
        <v>20.7</v>
      </c>
      <c r="C76" s="11">
        <v>22</v>
      </c>
      <c r="E76" s="17" t="s">
        <v>82</v>
      </c>
      <c r="F76" s="29">
        <f>F75+"0:2"</f>
        <v>0.19930555555555551</v>
      </c>
      <c r="G76" s="29">
        <f>G75+"0:2"</f>
        <v>0.28263888888888877</v>
      </c>
      <c r="H76" s="29"/>
      <c r="I76" s="29">
        <f>I75+"0:2"</f>
        <v>0.47916666666666657</v>
      </c>
      <c r="J76" s="29">
        <f>J75+"0:2"</f>
        <v>0.56458333333333321</v>
      </c>
      <c r="K76" s="29"/>
      <c r="L76" s="29">
        <f>L75+"0:2"</f>
        <v>0.64791666666666659</v>
      </c>
      <c r="M76" s="29">
        <f>M75+"0:2"</f>
        <v>0.72777777777777775</v>
      </c>
      <c r="N76" s="29"/>
      <c r="O76" s="29"/>
      <c r="Q76" s="29"/>
      <c r="R76" s="29"/>
      <c r="S76" s="29">
        <f>S75+"0:2"</f>
        <v>0.56249999999999989</v>
      </c>
      <c r="X76" s="9"/>
      <c r="Y76" s="9"/>
    </row>
    <row r="77" spans="1:25" x14ac:dyDescent="0.2">
      <c r="A77" s="21">
        <v>22.3</v>
      </c>
      <c r="B77" s="21">
        <v>21.1</v>
      </c>
      <c r="C77" s="11">
        <v>21</v>
      </c>
      <c r="E77" s="17" t="s">
        <v>81</v>
      </c>
      <c r="F77" s="29">
        <f>F76+"0:1"</f>
        <v>0.19999999999999996</v>
      </c>
      <c r="G77" s="29">
        <f>G76+"0:1"</f>
        <v>0.28333333333333321</v>
      </c>
      <c r="H77" s="29"/>
      <c r="I77" s="29">
        <f>I76+"0:1"</f>
        <v>0.47986111111111102</v>
      </c>
      <c r="J77" s="29">
        <f>J76+"0:1"</f>
        <v>0.56527777777777766</v>
      </c>
      <c r="K77" s="29"/>
      <c r="L77" s="29">
        <f>L76+"0:1"</f>
        <v>0.64861111111111103</v>
      </c>
      <c r="M77" s="29">
        <f>M76+"0:1"</f>
        <v>0.72847222222222219</v>
      </c>
      <c r="N77" s="29"/>
      <c r="O77" s="29"/>
      <c r="Q77" s="29"/>
      <c r="R77" s="29"/>
      <c r="S77" s="29">
        <f>S76+"0:1"</f>
        <v>0.56319444444444433</v>
      </c>
      <c r="X77" s="9"/>
      <c r="Y77" s="9"/>
    </row>
    <row r="78" spans="1:25" x14ac:dyDescent="0.2">
      <c r="A78" s="21">
        <v>23.099999999999998</v>
      </c>
      <c r="B78" s="21">
        <v>21.9</v>
      </c>
      <c r="C78" s="11">
        <v>20</v>
      </c>
      <c r="E78" s="17" t="s">
        <v>80</v>
      </c>
      <c r="F78" s="29">
        <f>F77+"0:2"</f>
        <v>0.20138888888888884</v>
      </c>
      <c r="G78" s="29">
        <f>G77+"0:2"</f>
        <v>0.2847222222222221</v>
      </c>
      <c r="H78" s="29"/>
      <c r="I78" s="29">
        <f>I77+"0:2"</f>
        <v>0.4812499999999999</v>
      </c>
      <c r="J78" s="29">
        <f>J77+"0:2"</f>
        <v>0.56666666666666654</v>
      </c>
      <c r="K78" s="29"/>
      <c r="L78" s="29">
        <f>L77+"0:2"</f>
        <v>0.64999999999999991</v>
      </c>
      <c r="M78" s="29">
        <f>M77+"0:1"</f>
        <v>0.72916666666666663</v>
      </c>
      <c r="N78" s="29"/>
      <c r="O78" s="29"/>
      <c r="Q78" s="29"/>
      <c r="R78" s="29"/>
      <c r="S78" s="29">
        <f>S77+"0:2"</f>
        <v>0.56458333333333321</v>
      </c>
      <c r="X78" s="9"/>
      <c r="Y78" s="9"/>
    </row>
    <row r="79" spans="1:25" x14ac:dyDescent="0.2">
      <c r="A79" s="21">
        <v>23.8</v>
      </c>
      <c r="B79" s="21">
        <v>22.6</v>
      </c>
      <c r="C79" s="11">
        <v>19</v>
      </c>
      <c r="E79" s="17" t="s">
        <v>79</v>
      </c>
      <c r="F79" s="29">
        <f>F78+"0:1"</f>
        <v>0.20208333333333328</v>
      </c>
      <c r="G79" s="29">
        <f>G78+"0:1"</f>
        <v>0.28541666666666654</v>
      </c>
      <c r="H79" s="29"/>
      <c r="I79" s="29">
        <f>I78+"0:1"</f>
        <v>0.48194444444444434</v>
      </c>
      <c r="J79" s="29">
        <f>J78+"0:1"</f>
        <v>0.56736111111111098</v>
      </c>
      <c r="K79" s="29"/>
      <c r="L79" s="29">
        <f>L78+"0:1"</f>
        <v>0.65069444444444435</v>
      </c>
      <c r="M79" s="29">
        <f>M78+"0:1"</f>
        <v>0.72986111111111107</v>
      </c>
      <c r="N79" s="29"/>
      <c r="O79" s="29"/>
      <c r="Q79" s="29"/>
      <c r="R79" s="29"/>
      <c r="S79" s="29">
        <f>S78+"0:1"</f>
        <v>0.56527777777777766</v>
      </c>
      <c r="X79" s="9"/>
      <c r="Y79" s="9"/>
    </row>
    <row r="80" spans="1:25" x14ac:dyDescent="0.2">
      <c r="A80" s="21">
        <v>25.2</v>
      </c>
      <c r="B80" s="21">
        <v>24</v>
      </c>
      <c r="C80" s="11">
        <v>18</v>
      </c>
      <c r="E80" s="17" t="s">
        <v>78</v>
      </c>
      <c r="F80" s="29">
        <f>F79+"0:2"</f>
        <v>0.20347222222222217</v>
      </c>
      <c r="G80" s="29">
        <f>G79+"0:2"</f>
        <v>0.28680555555555542</v>
      </c>
      <c r="H80" s="29"/>
      <c r="I80" s="29">
        <f>I79+"0:2"</f>
        <v>0.48333333333333323</v>
      </c>
      <c r="J80" s="29">
        <f>J79+"0:2"</f>
        <v>0.56874999999999987</v>
      </c>
      <c r="K80" s="29"/>
      <c r="L80" s="29">
        <f>L79+"0:2"</f>
        <v>0.65208333333333324</v>
      </c>
      <c r="M80" s="29">
        <f>M79+"0:2"</f>
        <v>0.73124999999999996</v>
      </c>
      <c r="N80" s="29"/>
      <c r="O80" s="29"/>
      <c r="Q80" s="29"/>
      <c r="R80" s="29"/>
      <c r="S80" s="29">
        <f>S79+"0:2"</f>
        <v>0.56666666666666654</v>
      </c>
      <c r="X80" s="9"/>
      <c r="Y80" s="9"/>
    </row>
    <row r="81" spans="1:25" x14ac:dyDescent="0.2">
      <c r="A81" s="21">
        <v>26.7</v>
      </c>
      <c r="B81" s="21">
        <v>25.5</v>
      </c>
      <c r="C81" s="11">
        <v>17</v>
      </c>
      <c r="E81" s="17" t="s">
        <v>77</v>
      </c>
      <c r="F81" s="29">
        <f>F80+"0:3"</f>
        <v>0.20555555555555549</v>
      </c>
      <c r="G81" s="29">
        <f>G80+"0:3"</f>
        <v>0.28888888888888875</v>
      </c>
      <c r="H81" s="29"/>
      <c r="I81" s="29">
        <f>I80+"0:3"</f>
        <v>0.48541666666666655</v>
      </c>
      <c r="J81" s="29">
        <f>J80+"0:3"</f>
        <v>0.57083333333333319</v>
      </c>
      <c r="K81" s="29"/>
      <c r="L81" s="29">
        <f>L80+"0:3"</f>
        <v>0.65416666666666656</v>
      </c>
      <c r="M81" s="29">
        <f>M80+"0:2"</f>
        <v>0.73263888888888884</v>
      </c>
      <c r="N81" s="29"/>
      <c r="O81" s="29"/>
      <c r="Q81" s="29"/>
      <c r="R81" s="29"/>
      <c r="S81" s="29">
        <f>S80+"0:3"</f>
        <v>0.56874999999999987</v>
      </c>
      <c r="X81" s="9"/>
      <c r="Y81" s="9"/>
    </row>
    <row r="82" spans="1:25" x14ac:dyDescent="0.2">
      <c r="A82" s="21">
        <v>27</v>
      </c>
      <c r="B82" s="21">
        <v>25.8</v>
      </c>
      <c r="C82" s="11">
        <v>16</v>
      </c>
      <c r="E82" s="17" t="s">
        <v>68</v>
      </c>
      <c r="F82" s="29">
        <f>F81+"0:1"</f>
        <v>0.20624999999999993</v>
      </c>
      <c r="G82" s="29">
        <f>G81+"0:1"</f>
        <v>0.28958333333333319</v>
      </c>
      <c r="H82" s="29"/>
      <c r="I82" s="29">
        <f>I81+"0:1"</f>
        <v>0.48611111111111099</v>
      </c>
      <c r="J82" s="29">
        <f>J81+"0:1"</f>
        <v>0.57152777777777763</v>
      </c>
      <c r="K82" s="29"/>
      <c r="L82" s="29">
        <f>L81+"0:1"</f>
        <v>0.65486111111111101</v>
      </c>
      <c r="M82" s="29">
        <f>M81+"0:1"</f>
        <v>0.73333333333333328</v>
      </c>
      <c r="N82" s="29"/>
      <c r="O82" s="29"/>
      <c r="Q82" s="29"/>
      <c r="R82" s="29"/>
      <c r="S82" s="29">
        <f>S81+"0:1"</f>
        <v>0.56944444444444431</v>
      </c>
      <c r="X82" s="9"/>
      <c r="Y82" s="9"/>
    </row>
    <row r="83" spans="1:25" x14ac:dyDescent="0.2">
      <c r="A83" s="21">
        <v>29.099999999999998</v>
      </c>
      <c r="B83" s="21">
        <v>27.9</v>
      </c>
      <c r="C83" s="11">
        <v>15</v>
      </c>
      <c r="E83" s="17" t="s">
        <v>69</v>
      </c>
      <c r="F83" s="29">
        <f>F82+"0:3"</f>
        <v>0.20833333333333326</v>
      </c>
      <c r="G83" s="29">
        <f>G82+"0:3"</f>
        <v>0.29166666666666652</v>
      </c>
      <c r="H83" s="29"/>
      <c r="I83" s="29">
        <f>I82+"0:3"</f>
        <v>0.48819444444444432</v>
      </c>
      <c r="J83" s="29">
        <f>J82+"0:3"</f>
        <v>0.57361111111111096</v>
      </c>
      <c r="K83" s="29"/>
      <c r="L83" s="29">
        <f>L82+"0:3"</f>
        <v>0.65694444444444433</v>
      </c>
      <c r="M83" s="29">
        <f>M82+"0:3"</f>
        <v>0.73541666666666661</v>
      </c>
      <c r="N83" s="29"/>
      <c r="O83" s="29"/>
      <c r="Q83" s="29"/>
      <c r="R83" s="29"/>
      <c r="S83" s="29">
        <f>S82+"0:3"</f>
        <v>0.57152777777777763</v>
      </c>
      <c r="X83" s="9"/>
      <c r="Y83" s="9"/>
    </row>
    <row r="84" spans="1:25" x14ac:dyDescent="0.2">
      <c r="A84" s="21">
        <v>30</v>
      </c>
      <c r="B84" s="21">
        <v>28.8</v>
      </c>
      <c r="C84" s="11">
        <v>14</v>
      </c>
      <c r="E84" s="17" t="s">
        <v>277</v>
      </c>
      <c r="F84" s="29">
        <f>F83+"0:1"</f>
        <v>0.2090277777777777</v>
      </c>
      <c r="G84" s="29">
        <f>G83+"0:1"</f>
        <v>0.29236111111111096</v>
      </c>
      <c r="H84" s="29"/>
      <c r="I84" s="29">
        <f>I83+"0:1"</f>
        <v>0.48888888888888876</v>
      </c>
      <c r="J84" s="29">
        <f>J83+"0:1"</f>
        <v>0.5743055555555554</v>
      </c>
      <c r="K84" s="29"/>
      <c r="L84" s="29">
        <f>L83+"0:1"</f>
        <v>0.65763888888888877</v>
      </c>
      <c r="M84" s="29">
        <f>M83+"0:1"</f>
        <v>0.73611111111111105</v>
      </c>
      <c r="N84" s="29"/>
      <c r="O84" s="29"/>
      <c r="Q84" s="29"/>
      <c r="R84" s="29"/>
      <c r="S84" s="29">
        <f>S83+"0:1"</f>
        <v>0.57222222222222208</v>
      </c>
      <c r="X84" s="9"/>
      <c r="Y84" s="9"/>
    </row>
    <row r="85" spans="1:25" x14ac:dyDescent="0.2">
      <c r="A85" s="21">
        <v>31.5</v>
      </c>
      <c r="B85" s="21">
        <v>30.3</v>
      </c>
      <c r="C85" s="11">
        <v>13</v>
      </c>
      <c r="E85" s="51" t="s">
        <v>6</v>
      </c>
      <c r="F85" s="29">
        <f>F84+"0:3"</f>
        <v>0.21111111111111103</v>
      </c>
      <c r="G85" s="29">
        <f>G84+"0:3"</f>
        <v>0.29444444444444429</v>
      </c>
      <c r="H85" s="29"/>
      <c r="I85" s="29">
        <f>I84+"0:3"</f>
        <v>0.49097222222222209</v>
      </c>
      <c r="J85" s="29">
        <f>J84+"0:3"</f>
        <v>0.57638888888888873</v>
      </c>
      <c r="K85" s="29"/>
      <c r="L85" s="29">
        <f>L84+"0:3"</f>
        <v>0.6597222222222221</v>
      </c>
      <c r="M85" s="29">
        <f>M84+"0:2"</f>
        <v>0.73749999999999993</v>
      </c>
      <c r="N85" s="29"/>
      <c r="O85" s="29"/>
      <c r="Q85" s="29"/>
      <c r="R85" s="29"/>
      <c r="S85" s="29">
        <f>S84+"0:3"</f>
        <v>0.5743055555555554</v>
      </c>
      <c r="X85" s="9"/>
      <c r="Y85" s="9"/>
    </row>
    <row r="86" spans="1:25" s="7" customFormat="1" x14ac:dyDescent="0.2">
      <c r="A86" s="21">
        <v>33.400000000000006</v>
      </c>
      <c r="B86" s="21">
        <v>32.200000000000003</v>
      </c>
      <c r="C86" s="11">
        <v>12</v>
      </c>
      <c r="D86" s="11"/>
      <c r="E86" s="51" t="s">
        <v>63</v>
      </c>
      <c r="F86" s="29">
        <f>F85+"0:3"</f>
        <v>0.21319444444444435</v>
      </c>
      <c r="G86" s="29">
        <f>G85+"0:3"</f>
        <v>0.29652777777777761</v>
      </c>
      <c r="H86" s="43"/>
      <c r="I86" s="29">
        <f>I85+"0:3"</f>
        <v>0.49305555555555541</v>
      </c>
      <c r="J86" s="29">
        <f>J85+"0:3"</f>
        <v>0.57847222222222205</v>
      </c>
      <c r="K86" s="29"/>
      <c r="L86" s="29">
        <f>L85+"0:3"</f>
        <v>0.66180555555555542</v>
      </c>
      <c r="M86" s="29">
        <f>M85+"0:3"</f>
        <v>0.73958333333333326</v>
      </c>
      <c r="N86" s="45"/>
      <c r="O86" s="45"/>
      <c r="P86" s="9"/>
      <c r="Q86" s="45"/>
      <c r="R86" s="45"/>
      <c r="S86" s="29">
        <f>S85+"0:3"</f>
        <v>0.57638888888888873</v>
      </c>
      <c r="T86" s="11"/>
      <c r="V86" s="11"/>
      <c r="X86" s="11"/>
      <c r="Y86" s="11"/>
    </row>
    <row r="87" spans="1:25" s="7" customFormat="1" x14ac:dyDescent="0.2">
      <c r="A87" s="21">
        <v>35.800000000000004</v>
      </c>
      <c r="B87" s="21">
        <v>34.6</v>
      </c>
      <c r="C87" s="11">
        <v>11</v>
      </c>
      <c r="D87" s="11"/>
      <c r="E87" s="51" t="s">
        <v>278</v>
      </c>
      <c r="F87" s="43">
        <f>F86+"0:4"</f>
        <v>0.21597222222222212</v>
      </c>
      <c r="G87" s="43">
        <f>G86+"0:4"</f>
        <v>0.29930555555555538</v>
      </c>
      <c r="H87" s="43"/>
      <c r="I87" s="43">
        <f>I86+"0:4"</f>
        <v>0.49583333333333318</v>
      </c>
      <c r="J87" s="43">
        <f>J86+"0:4"</f>
        <v>0.58124999999999982</v>
      </c>
      <c r="K87" s="43"/>
      <c r="L87" s="43">
        <f>L86+"0:4"</f>
        <v>0.66458333333333319</v>
      </c>
      <c r="M87" s="43">
        <f>M86+"0:3"</f>
        <v>0.74166666666666659</v>
      </c>
      <c r="N87" s="45"/>
      <c r="O87" s="45"/>
      <c r="P87" s="9"/>
      <c r="Q87" s="45"/>
      <c r="R87" s="45"/>
      <c r="S87" s="43">
        <f>S86+"0:4"</f>
        <v>0.5791666666666665</v>
      </c>
      <c r="T87" s="11"/>
      <c r="V87" s="11"/>
      <c r="X87" s="11"/>
      <c r="Y87" s="11"/>
    </row>
    <row r="88" spans="1:25" s="7" customFormat="1" x14ac:dyDescent="0.2">
      <c r="A88" s="21">
        <v>37.400000000000006</v>
      </c>
      <c r="B88" s="21">
        <v>36.200000000000003</v>
      </c>
      <c r="C88" s="11">
        <v>10</v>
      </c>
      <c r="D88" s="11"/>
      <c r="E88" s="51" t="s">
        <v>76</v>
      </c>
      <c r="F88" s="43">
        <f>F87+"0:2"</f>
        <v>0.21736111111111101</v>
      </c>
      <c r="G88" s="43">
        <f>G87+"0:2"</f>
        <v>0.30069444444444426</v>
      </c>
      <c r="H88" s="43"/>
      <c r="I88" s="43">
        <f>I87+"0:2"</f>
        <v>0.49722222222222207</v>
      </c>
      <c r="J88" s="43">
        <f>J87+"0:2"</f>
        <v>0.58263888888888871</v>
      </c>
      <c r="K88" s="43"/>
      <c r="L88" s="43">
        <f>L87+"0:2"</f>
        <v>0.66597222222222208</v>
      </c>
      <c r="M88" s="43">
        <f>M87+"0:2"</f>
        <v>0.74305555555555547</v>
      </c>
      <c r="N88" s="45"/>
      <c r="O88" s="45"/>
      <c r="P88" s="9"/>
      <c r="Q88" s="45"/>
      <c r="R88" s="45"/>
      <c r="S88" s="43">
        <f>S87+"0:2"</f>
        <v>0.58055555555555538</v>
      </c>
      <c r="T88" s="11"/>
      <c r="V88" s="11"/>
      <c r="X88" s="11"/>
      <c r="Y88" s="11"/>
    </row>
    <row r="89" spans="1:25" s="7" customFormat="1" x14ac:dyDescent="0.2">
      <c r="A89" s="21">
        <v>38.6</v>
      </c>
      <c r="B89" s="21">
        <v>37.4</v>
      </c>
      <c r="C89" s="11">
        <v>9</v>
      </c>
      <c r="D89" s="11"/>
      <c r="E89" s="26" t="s">
        <v>404</v>
      </c>
      <c r="F89" s="43">
        <f>F88+"0:2"</f>
        <v>0.21874999999999989</v>
      </c>
      <c r="G89" s="43">
        <f>G88+"0:2"</f>
        <v>0.30208333333333315</v>
      </c>
      <c r="H89" s="43"/>
      <c r="I89" s="43">
        <f>I88+"0:2"</f>
        <v>0.49861111111111095</v>
      </c>
      <c r="J89" s="43">
        <f>J88+"0:2"</f>
        <v>0.58402777777777759</v>
      </c>
      <c r="K89" s="43"/>
      <c r="L89" s="43">
        <f>L88+"0:2"</f>
        <v>0.66736111111111096</v>
      </c>
      <c r="M89" s="43">
        <f>M88+"0:2"</f>
        <v>0.74444444444444435</v>
      </c>
      <c r="N89" s="45"/>
      <c r="O89" s="45"/>
      <c r="P89" s="9"/>
      <c r="Q89" s="45"/>
      <c r="R89" s="45"/>
      <c r="S89" s="43">
        <f>S88+"0:2"</f>
        <v>0.58194444444444426</v>
      </c>
      <c r="T89" s="11"/>
      <c r="V89" s="11"/>
      <c r="X89" s="11"/>
      <c r="Y89" s="11"/>
    </row>
    <row r="90" spans="1:25" s="7" customFormat="1" x14ac:dyDescent="0.2">
      <c r="A90" s="21">
        <v>40.6</v>
      </c>
      <c r="B90" s="21" t="s">
        <v>198</v>
      </c>
      <c r="C90" s="11">
        <v>8</v>
      </c>
      <c r="D90" s="11"/>
      <c r="E90" s="26" t="s">
        <v>394</v>
      </c>
      <c r="F90" s="43" t="s">
        <v>198</v>
      </c>
      <c r="G90" s="43" t="s">
        <v>198</v>
      </c>
      <c r="H90" s="43"/>
      <c r="I90" s="43" t="s">
        <v>198</v>
      </c>
      <c r="J90" s="43">
        <f>J89+"0:3"</f>
        <v>0.58611111111111092</v>
      </c>
      <c r="K90" s="43"/>
      <c r="L90" s="43">
        <f>L89+"0:3"</f>
        <v>0.66944444444444429</v>
      </c>
      <c r="M90" s="43" t="s">
        <v>198</v>
      </c>
      <c r="N90" s="45"/>
      <c r="O90" s="45"/>
      <c r="P90" s="9"/>
      <c r="Q90" s="45"/>
      <c r="R90" s="45"/>
      <c r="S90" s="43" t="s">
        <v>198</v>
      </c>
      <c r="T90" s="11"/>
      <c r="V90" s="11"/>
      <c r="X90" s="11"/>
      <c r="Y90" s="11"/>
    </row>
    <row r="91" spans="1:25" s="7" customFormat="1" x14ac:dyDescent="0.2">
      <c r="A91" s="21">
        <v>41.8</v>
      </c>
      <c r="B91" s="21">
        <v>39</v>
      </c>
      <c r="C91" s="11">
        <v>7</v>
      </c>
      <c r="D91" s="11"/>
      <c r="E91" s="26" t="s">
        <v>51</v>
      </c>
      <c r="F91" s="43">
        <f>F89+"0:2"</f>
        <v>0.22013888888888877</v>
      </c>
      <c r="G91" s="43">
        <f>G89+"0:2"</f>
        <v>0.30347222222222203</v>
      </c>
      <c r="H91" s="43"/>
      <c r="I91" s="43">
        <f>I89+"0:2"</f>
        <v>0.49999999999999983</v>
      </c>
      <c r="J91" s="43">
        <f>J90+"0:2"</f>
        <v>0.5874999999999998</v>
      </c>
      <c r="K91" s="43"/>
      <c r="L91" s="43">
        <f>L90+"0:2"</f>
        <v>0.67083333333333317</v>
      </c>
      <c r="M91" s="43">
        <f>M89+"0:2"</f>
        <v>0.74583333333333324</v>
      </c>
      <c r="N91" s="45"/>
      <c r="O91" s="45"/>
      <c r="P91" s="9"/>
      <c r="Q91" s="45"/>
      <c r="R91" s="45"/>
      <c r="S91" s="43">
        <f>S89+"0:2"</f>
        <v>0.58333333333333315</v>
      </c>
      <c r="T91" s="11"/>
      <c r="V91" s="11"/>
      <c r="X91" s="11"/>
      <c r="Y91" s="11"/>
    </row>
    <row r="92" spans="1:25" s="7" customFormat="1" x14ac:dyDescent="0.2">
      <c r="A92" s="21">
        <v>43.4</v>
      </c>
      <c r="B92" s="21">
        <v>40.6</v>
      </c>
      <c r="C92" s="11">
        <v>6</v>
      </c>
      <c r="D92" s="11"/>
      <c r="E92" s="26" t="s">
        <v>52</v>
      </c>
      <c r="F92" s="43">
        <f>F91+"0:2"</f>
        <v>0.22152777777777766</v>
      </c>
      <c r="G92" s="43">
        <f>G91+"0:2"</f>
        <v>0.30486111111111092</v>
      </c>
      <c r="H92" s="43"/>
      <c r="I92" s="43">
        <f>I91+"0:2"</f>
        <v>0.50138888888888877</v>
      </c>
      <c r="J92" s="43">
        <f>J91+"0:2"</f>
        <v>0.58888888888888868</v>
      </c>
      <c r="K92" s="43"/>
      <c r="L92" s="43">
        <f>L91+"0:2"</f>
        <v>0.67222222222222205</v>
      </c>
      <c r="M92" s="43">
        <f>M91+"0:2"</f>
        <v>0.74722222222222212</v>
      </c>
      <c r="N92" s="45"/>
      <c r="O92" s="45"/>
      <c r="P92" s="9"/>
      <c r="Q92" s="45"/>
      <c r="R92" s="45"/>
      <c r="S92" s="43">
        <f>S91+"0:2"</f>
        <v>0.58472222222222203</v>
      </c>
      <c r="T92" s="11"/>
      <c r="V92" s="11"/>
      <c r="X92" s="11"/>
      <c r="Y92" s="11"/>
    </row>
    <row r="93" spans="1:25" s="7" customFormat="1" x14ac:dyDescent="0.2">
      <c r="A93" s="21">
        <v>44.099999999999994</v>
      </c>
      <c r="B93" s="21">
        <v>41.3</v>
      </c>
      <c r="C93" s="11">
        <v>5</v>
      </c>
      <c r="D93" s="11"/>
      <c r="E93" s="26" t="s">
        <v>53</v>
      </c>
      <c r="F93" s="43">
        <f>F92+"0:1"</f>
        <v>0.2222222222222221</v>
      </c>
      <c r="G93" s="43">
        <f>G92+"0:1"</f>
        <v>0.30555555555555536</v>
      </c>
      <c r="H93" s="43"/>
      <c r="I93" s="43">
        <f>I92+"0:1"</f>
        <v>0.50208333333333321</v>
      </c>
      <c r="J93" s="43">
        <f>J92+"0:1"</f>
        <v>0.58958333333333313</v>
      </c>
      <c r="K93" s="43"/>
      <c r="L93" s="43">
        <f t="shared" ref="L93:M95" si="27">L92+"0:1"</f>
        <v>0.6729166666666665</v>
      </c>
      <c r="M93" s="43">
        <f t="shared" si="27"/>
        <v>0.74791666666666656</v>
      </c>
      <c r="N93" s="45"/>
      <c r="O93" s="45"/>
      <c r="P93" s="9"/>
      <c r="Q93" s="45"/>
      <c r="R93" s="45"/>
      <c r="S93" s="43">
        <f>S92+"0:1"</f>
        <v>0.58541666666666647</v>
      </c>
      <c r="T93" s="11"/>
      <c r="V93" s="11"/>
      <c r="X93" s="11"/>
      <c r="Y93" s="11"/>
    </row>
    <row r="94" spans="1:25" s="7" customFormat="1" x14ac:dyDescent="0.2">
      <c r="A94" s="21">
        <v>44.5</v>
      </c>
      <c r="B94" s="21">
        <v>41.7</v>
      </c>
      <c r="C94" s="11">
        <v>4</v>
      </c>
      <c r="D94" s="11"/>
      <c r="E94" s="26" t="s">
        <v>54</v>
      </c>
      <c r="F94" s="43">
        <f>F93+"0:1"</f>
        <v>0.22291666666666654</v>
      </c>
      <c r="G94" s="43">
        <f>G93+"0:1"</f>
        <v>0.3062499999999998</v>
      </c>
      <c r="H94" s="43"/>
      <c r="I94" s="43">
        <f>I93+"0:1"</f>
        <v>0.50277777777777766</v>
      </c>
      <c r="J94" s="43">
        <f>J93+"0:1"</f>
        <v>0.59027777777777757</v>
      </c>
      <c r="K94" s="43"/>
      <c r="L94" s="43">
        <f t="shared" si="27"/>
        <v>0.67361111111111094</v>
      </c>
      <c r="M94" s="43">
        <f t="shared" si="27"/>
        <v>0.74861111111111101</v>
      </c>
      <c r="N94" s="45"/>
      <c r="O94" s="45"/>
      <c r="P94" s="9"/>
      <c r="Q94" s="45"/>
      <c r="R94" s="45"/>
      <c r="S94" s="43">
        <f>S93+"0:1"</f>
        <v>0.58611111111111092</v>
      </c>
      <c r="T94" s="11"/>
      <c r="V94" s="11"/>
      <c r="X94" s="11"/>
      <c r="Y94" s="11"/>
    </row>
    <row r="95" spans="1:25" s="7" customFormat="1" x14ac:dyDescent="0.2">
      <c r="A95" s="21">
        <v>45.199999999999996</v>
      </c>
      <c r="B95" s="21">
        <v>42.4</v>
      </c>
      <c r="C95" s="11">
        <v>3</v>
      </c>
      <c r="D95" s="11"/>
      <c r="E95" s="26" t="s">
        <v>8</v>
      </c>
      <c r="F95" s="43">
        <f>F94+"0:2"</f>
        <v>0.22430555555555542</v>
      </c>
      <c r="G95" s="43">
        <f>G94+"0:2"</f>
        <v>0.30763888888888868</v>
      </c>
      <c r="H95" s="43"/>
      <c r="I95" s="43">
        <f>I94+"0:2"</f>
        <v>0.50416666666666654</v>
      </c>
      <c r="J95" s="43">
        <f>J94+"0:1"</f>
        <v>0.59097222222222201</v>
      </c>
      <c r="K95" s="43"/>
      <c r="L95" s="43">
        <f t="shared" si="27"/>
        <v>0.67430555555555538</v>
      </c>
      <c r="M95" s="43">
        <f t="shared" si="27"/>
        <v>0.74930555555555545</v>
      </c>
      <c r="N95" s="45"/>
      <c r="O95" s="45"/>
      <c r="P95" s="9"/>
      <c r="Q95" s="45"/>
      <c r="R95" s="45"/>
      <c r="S95" s="43">
        <f>S94+"0:2"</f>
        <v>0.5874999999999998</v>
      </c>
      <c r="T95" s="11"/>
      <c r="V95" s="11"/>
      <c r="X95" s="11"/>
      <c r="Y95" s="11"/>
    </row>
    <row r="96" spans="1:25" s="7" customFormat="1" x14ac:dyDescent="0.2">
      <c r="A96" s="21">
        <v>46.3</v>
      </c>
      <c r="B96" s="21">
        <v>43.5</v>
      </c>
      <c r="C96" s="11">
        <v>2</v>
      </c>
      <c r="D96" s="11"/>
      <c r="E96" s="26" t="s">
        <v>55</v>
      </c>
      <c r="F96" s="43">
        <f>F95+"0:2"</f>
        <v>0.22569444444444431</v>
      </c>
      <c r="G96" s="43">
        <f>G95+"0:2"</f>
        <v>0.30902777777777757</v>
      </c>
      <c r="H96" s="43"/>
      <c r="I96" s="43">
        <f>I95+"0:2"</f>
        <v>0.50555555555555542</v>
      </c>
      <c r="J96" s="43">
        <f>J95+"0:2"</f>
        <v>0.59236111111111089</v>
      </c>
      <c r="K96" s="43"/>
      <c r="L96" s="43">
        <f>L95+"0:2"</f>
        <v>0.67569444444444426</v>
      </c>
      <c r="M96" s="43">
        <f>M95+"0:2"</f>
        <v>0.75069444444444433</v>
      </c>
      <c r="N96" s="45"/>
      <c r="O96" s="45"/>
      <c r="P96" s="9"/>
      <c r="Q96" s="45"/>
      <c r="R96" s="45"/>
      <c r="S96" s="43">
        <f>S95+"0:2"</f>
        <v>0.58888888888888868</v>
      </c>
      <c r="T96" s="11"/>
      <c r="V96" s="11"/>
      <c r="X96" s="11"/>
      <c r="Y96" s="11"/>
    </row>
    <row r="97" spans="1:25" s="7" customFormat="1" x14ac:dyDescent="0.2">
      <c r="A97" s="21">
        <v>47.5</v>
      </c>
      <c r="B97" s="21">
        <v>44.7</v>
      </c>
      <c r="C97" s="11">
        <v>1</v>
      </c>
      <c r="D97" s="11"/>
      <c r="E97" s="27" t="s">
        <v>10</v>
      </c>
      <c r="F97" s="44">
        <f>F96+"0:3"</f>
        <v>0.22777777777777763</v>
      </c>
      <c r="G97" s="44">
        <f>G96+"0:3"</f>
        <v>0.31111111111111089</v>
      </c>
      <c r="H97" s="44"/>
      <c r="I97" s="44">
        <f>I96+"0:3"</f>
        <v>0.50763888888888875</v>
      </c>
      <c r="J97" s="44">
        <f>J96+"0:2"</f>
        <v>0.59374999999999978</v>
      </c>
      <c r="K97" s="44"/>
      <c r="L97" s="44">
        <f>L96+"0:2"</f>
        <v>0.67708333333333315</v>
      </c>
      <c r="M97" s="44">
        <f>M96+"0:2"</f>
        <v>0.75208333333333321</v>
      </c>
      <c r="N97" s="54"/>
      <c r="O97" s="54"/>
      <c r="P97" s="9"/>
      <c r="Q97" s="54"/>
      <c r="R97" s="54"/>
      <c r="S97" s="44">
        <f>S96+"0:3"</f>
        <v>0.59097222222222201</v>
      </c>
      <c r="T97" s="11"/>
      <c r="V97" s="11"/>
      <c r="X97" s="11"/>
      <c r="Y97" s="11"/>
    </row>
    <row r="98" spans="1:25" s="7" customFormat="1" x14ac:dyDescent="0.2">
      <c r="A98" s="21"/>
      <c r="B98" s="21"/>
      <c r="C98" s="11"/>
      <c r="D98" s="11"/>
      <c r="E98" s="2"/>
      <c r="F98" s="1"/>
      <c r="G98" s="10"/>
      <c r="H98" s="10"/>
      <c r="I98" s="10"/>
      <c r="J98" s="10"/>
      <c r="K98" s="10"/>
      <c r="L98" s="10"/>
      <c r="M98" s="10"/>
      <c r="N98" s="10"/>
      <c r="O98" s="10"/>
      <c r="P98" s="9"/>
      <c r="Q98" s="10"/>
      <c r="R98" s="11"/>
      <c r="S98" s="11"/>
    </row>
    <row r="99" spans="1:25" x14ac:dyDescent="0.2">
      <c r="E99" s="11"/>
      <c r="F99" s="11"/>
      <c r="G99" s="11"/>
      <c r="H99" s="11"/>
      <c r="I99" s="11"/>
      <c r="J99" s="11"/>
      <c r="K99" s="11"/>
      <c r="L99" s="11"/>
      <c r="V99" s="8"/>
    </row>
    <row r="100" spans="1:25" x14ac:dyDescent="0.2">
      <c r="E100" s="11"/>
      <c r="F100" s="11"/>
      <c r="G100" s="11"/>
      <c r="H100" s="11"/>
      <c r="I100" s="11"/>
      <c r="J100" s="11"/>
      <c r="K100" s="11"/>
      <c r="L100" s="11"/>
      <c r="M100" s="11"/>
      <c r="W100" s="8"/>
    </row>
    <row r="101" spans="1:25" x14ac:dyDescent="0.2"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W101" s="8"/>
    </row>
    <row r="102" spans="1:25" x14ac:dyDescent="0.2"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W102" s="8"/>
    </row>
    <row r="103" spans="1:25" x14ac:dyDescent="0.2">
      <c r="E103" s="11"/>
      <c r="F103" s="11"/>
      <c r="G103" s="11"/>
      <c r="H103" s="11"/>
      <c r="I103" s="11"/>
      <c r="J103" s="11"/>
      <c r="K103" s="11"/>
      <c r="L103" s="11"/>
      <c r="M103" s="11"/>
      <c r="N103" s="11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3" fitToHeight="0" orientation="landscape" r:id="rId1"/>
  <rowBreaks count="1" manualBreakCount="1">
    <brk id="50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List1">
    <pageSetUpPr fitToPage="1"/>
  </sheetPr>
  <dimension ref="A1:O48"/>
  <sheetViews>
    <sheetView showGridLines="0" workbookViewId="0">
      <selection activeCell="M31" sqref="M31"/>
    </sheetView>
  </sheetViews>
  <sheetFormatPr defaultRowHeight="12" x14ac:dyDescent="0.2"/>
  <cols>
    <col min="1" max="2" width="5.140625" style="21" customWidth="1"/>
    <col min="3" max="4" width="5.140625" style="11" customWidth="1"/>
    <col min="5" max="5" width="35.5703125" style="7" customWidth="1"/>
    <col min="6" max="13" width="6.140625" style="11" customWidth="1"/>
    <col min="14" max="44" width="6.140625" style="7" customWidth="1"/>
    <col min="45" max="16384" width="9.140625" style="7"/>
  </cols>
  <sheetData>
    <row r="1" spans="1:13" x14ac:dyDescent="0.2">
      <c r="H1" s="141"/>
      <c r="I1" s="141"/>
      <c r="L1" s="132"/>
      <c r="M1" s="132" t="s">
        <v>524</v>
      </c>
    </row>
    <row r="2" spans="1:13" s="101" customFormat="1" ht="15" x14ac:dyDescent="0.25">
      <c r="A2" s="99"/>
      <c r="B2" s="99"/>
      <c r="C2" s="100"/>
      <c r="D2" s="100"/>
      <c r="E2" s="66" t="s">
        <v>535</v>
      </c>
      <c r="F2" s="100"/>
      <c r="G2" s="100"/>
      <c r="H2" s="100"/>
      <c r="I2" s="100"/>
      <c r="J2" s="100"/>
      <c r="K2" s="100"/>
      <c r="L2" s="100"/>
      <c r="M2" s="100"/>
    </row>
    <row r="3" spans="1:13" x14ac:dyDescent="0.2">
      <c r="F3" s="39" t="s">
        <v>236</v>
      </c>
      <c r="M3" s="7"/>
    </row>
    <row r="4" spans="1:13" x14ac:dyDescent="0.2">
      <c r="E4" s="12" t="s">
        <v>232</v>
      </c>
      <c r="F4" s="14">
        <v>1</v>
      </c>
      <c r="G4" s="14">
        <v>3</v>
      </c>
      <c r="H4" s="14">
        <v>15</v>
      </c>
      <c r="I4" s="14">
        <v>5</v>
      </c>
      <c r="J4" s="14">
        <v>7</v>
      </c>
      <c r="K4" s="14">
        <v>9</v>
      </c>
      <c r="L4" s="14">
        <v>11</v>
      </c>
      <c r="M4" s="14">
        <v>13</v>
      </c>
    </row>
    <row r="5" spans="1:13" x14ac:dyDescent="0.2">
      <c r="E5" s="12" t="s">
        <v>233</v>
      </c>
      <c r="F5" s="13" t="s">
        <v>145</v>
      </c>
      <c r="G5" s="13" t="s">
        <v>145</v>
      </c>
      <c r="H5" s="13" t="s">
        <v>145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</row>
    <row r="6" spans="1:13" x14ac:dyDescent="0.2">
      <c r="A6" s="21" t="s">
        <v>194</v>
      </c>
      <c r="B6" s="21" t="s">
        <v>194</v>
      </c>
      <c r="C6" s="11" t="s">
        <v>230</v>
      </c>
      <c r="D6" s="11" t="s">
        <v>231</v>
      </c>
      <c r="E6" s="12" t="s">
        <v>234</v>
      </c>
      <c r="F6" s="13"/>
      <c r="G6" s="49">
        <v>25</v>
      </c>
      <c r="H6" s="49">
        <v>45</v>
      </c>
      <c r="I6" s="49"/>
      <c r="J6" s="49"/>
      <c r="K6" s="49"/>
      <c r="L6" s="49">
        <v>25</v>
      </c>
      <c r="M6" s="49"/>
    </row>
    <row r="7" spans="1:13" x14ac:dyDescent="0.2">
      <c r="A7" s="21">
        <v>0</v>
      </c>
      <c r="B7" s="21">
        <v>0</v>
      </c>
      <c r="C7" s="11">
        <v>1</v>
      </c>
      <c r="E7" s="15" t="s">
        <v>91</v>
      </c>
      <c r="F7" s="42">
        <v>0.1875</v>
      </c>
      <c r="G7" s="42"/>
      <c r="H7" s="42"/>
      <c r="I7" s="42"/>
      <c r="J7" s="42">
        <v>0.46249999999999997</v>
      </c>
      <c r="K7" s="57"/>
      <c r="L7" s="42">
        <v>0.67083333333333339</v>
      </c>
      <c r="M7" s="42">
        <v>0.75416666666666676</v>
      </c>
    </row>
    <row r="8" spans="1:13" x14ac:dyDescent="0.2">
      <c r="A8" s="21">
        <v>1.7</v>
      </c>
      <c r="B8" s="21">
        <v>1.7</v>
      </c>
      <c r="C8" s="11">
        <v>2</v>
      </c>
      <c r="E8" s="17" t="s">
        <v>90</v>
      </c>
      <c r="F8" s="29">
        <f>F7+"0:2"</f>
        <v>0.18888888888888888</v>
      </c>
      <c r="G8" s="29"/>
      <c r="H8" s="29"/>
      <c r="I8" s="29"/>
      <c r="J8" s="29">
        <f>J7+"0:2"</f>
        <v>0.46388888888888885</v>
      </c>
      <c r="K8" s="29"/>
      <c r="L8" s="29">
        <f>L7+"0:2"</f>
        <v>0.67222222222222228</v>
      </c>
      <c r="M8" s="29">
        <f>M7+"0:2"</f>
        <v>0.75555555555555565</v>
      </c>
    </row>
    <row r="9" spans="1:13" x14ac:dyDescent="0.2">
      <c r="A9" s="21">
        <v>2.6</v>
      </c>
      <c r="B9" s="21">
        <v>2.6</v>
      </c>
      <c r="C9" s="11">
        <v>3</v>
      </c>
      <c r="E9" s="17" t="s">
        <v>179</v>
      </c>
      <c r="F9" s="29">
        <f>F8+"0:3"</f>
        <v>0.19097222222222221</v>
      </c>
      <c r="G9" s="29">
        <v>0.23611111111111113</v>
      </c>
      <c r="H9" s="29">
        <v>0.31736111111111115</v>
      </c>
      <c r="I9" s="29"/>
      <c r="J9" s="29">
        <f>J8+"0:4"</f>
        <v>0.46666666666666662</v>
      </c>
      <c r="K9" s="29">
        <v>0.64930555555555558</v>
      </c>
      <c r="L9" s="29">
        <f>L8+"0:2"</f>
        <v>0.67361111111111116</v>
      </c>
      <c r="M9" s="29">
        <f>M8+"0:4"</f>
        <v>0.75833333333333341</v>
      </c>
    </row>
    <row r="10" spans="1:13" x14ac:dyDescent="0.2">
      <c r="A10" s="21">
        <v>3.3</v>
      </c>
      <c r="B10" s="21">
        <v>3.3</v>
      </c>
      <c r="C10" s="11">
        <v>4</v>
      </c>
      <c r="E10" s="17" t="s">
        <v>180</v>
      </c>
      <c r="F10" s="29">
        <f>F9+"0:2"</f>
        <v>0.19236111111111109</v>
      </c>
      <c r="G10" s="29">
        <f>G9+"0:2"</f>
        <v>0.23750000000000002</v>
      </c>
      <c r="H10" s="29">
        <f>H9+"0:2"</f>
        <v>0.31875000000000003</v>
      </c>
      <c r="I10" s="29"/>
      <c r="J10" s="29">
        <f>J9+"0:2"</f>
        <v>0.4680555555555555</v>
      </c>
      <c r="K10" s="29">
        <f>K9+"0:2"</f>
        <v>0.65069444444444446</v>
      </c>
      <c r="L10" s="29"/>
      <c r="M10" s="29">
        <f>M9+"0:2"</f>
        <v>0.7597222222222223</v>
      </c>
    </row>
    <row r="11" spans="1:13" x14ac:dyDescent="0.2">
      <c r="A11" s="21">
        <v>5.2</v>
      </c>
      <c r="B11" s="21">
        <v>5.2</v>
      </c>
      <c r="C11" s="11">
        <v>5</v>
      </c>
      <c r="E11" s="17" t="s">
        <v>190</v>
      </c>
      <c r="F11" s="29">
        <f>F10+"0:3"</f>
        <v>0.19444444444444442</v>
      </c>
      <c r="G11" s="29">
        <f>G10+"0:3"</f>
        <v>0.23958333333333334</v>
      </c>
      <c r="H11" s="29">
        <f>H10+"0:3"</f>
        <v>0.32083333333333336</v>
      </c>
      <c r="I11" s="29"/>
      <c r="J11" s="29">
        <f>J10+"0:3"</f>
        <v>0.47013888888888883</v>
      </c>
      <c r="K11" s="29">
        <f>K10+"0:3"</f>
        <v>0.65277777777777779</v>
      </c>
      <c r="L11" s="29"/>
      <c r="M11" s="29">
        <f>M10+"0:3"</f>
        <v>0.76180555555555562</v>
      </c>
    </row>
    <row r="12" spans="1:13" x14ac:dyDescent="0.2">
      <c r="A12" s="21">
        <v>6</v>
      </c>
      <c r="B12" s="21">
        <v>6</v>
      </c>
      <c r="C12" s="11">
        <v>6</v>
      </c>
      <c r="E12" s="17" t="s">
        <v>189</v>
      </c>
      <c r="F12" s="29">
        <f>F11+"0:1"</f>
        <v>0.19513888888888886</v>
      </c>
      <c r="G12" s="29">
        <f>G11+"0:1"</f>
        <v>0.24027777777777778</v>
      </c>
      <c r="H12" s="29">
        <f>H11+"0:1"</f>
        <v>0.3215277777777778</v>
      </c>
      <c r="I12" s="29"/>
      <c r="J12" s="29">
        <f>J11+"0:1"</f>
        <v>0.47083333333333327</v>
      </c>
      <c r="K12" s="29">
        <f>K11+"0:1"</f>
        <v>0.65347222222222223</v>
      </c>
      <c r="L12" s="29"/>
      <c r="M12" s="29">
        <f>M11+"0:1"</f>
        <v>0.76250000000000007</v>
      </c>
    </row>
    <row r="13" spans="1:13" x14ac:dyDescent="0.2">
      <c r="A13" s="21">
        <v>9.6999999999999993</v>
      </c>
      <c r="B13" s="21">
        <v>9.6999999999999993</v>
      </c>
      <c r="C13" s="11">
        <v>7</v>
      </c>
      <c r="E13" s="17" t="s">
        <v>188</v>
      </c>
      <c r="F13" s="29">
        <f>F12+"0:4"</f>
        <v>0.19791666666666663</v>
      </c>
      <c r="G13" s="29">
        <f>G12+"0:4"</f>
        <v>0.24305555555555555</v>
      </c>
      <c r="H13" s="29">
        <f>H12+"0:4"</f>
        <v>0.32430555555555557</v>
      </c>
      <c r="I13" s="29"/>
      <c r="J13" s="29">
        <f>J12+"0:4"</f>
        <v>0.47361111111111104</v>
      </c>
      <c r="K13" s="29">
        <f>K12+"0:4"</f>
        <v>0.65625</v>
      </c>
      <c r="L13" s="29"/>
      <c r="M13" s="29">
        <f>M12+"0:4"</f>
        <v>0.76527777777777783</v>
      </c>
    </row>
    <row r="14" spans="1:13" x14ac:dyDescent="0.2">
      <c r="A14" s="21">
        <v>11.4</v>
      </c>
      <c r="B14" s="21">
        <v>11.4</v>
      </c>
      <c r="C14" s="11">
        <v>8</v>
      </c>
      <c r="E14" s="26" t="s">
        <v>187</v>
      </c>
      <c r="F14" s="29">
        <f>F13+"0:3"</f>
        <v>0.19999999999999996</v>
      </c>
      <c r="G14" s="29">
        <f>G13+"0:3"</f>
        <v>0.24513888888888888</v>
      </c>
      <c r="H14" s="29">
        <f>H13+"0:3"</f>
        <v>0.3263888888888889</v>
      </c>
      <c r="I14" s="29">
        <v>0.32847222222222222</v>
      </c>
      <c r="J14" s="29">
        <f>J13+"0:3"</f>
        <v>0.47569444444444436</v>
      </c>
      <c r="K14" s="29">
        <f>K13+"0:3"</f>
        <v>0.65833333333333333</v>
      </c>
      <c r="L14" s="29"/>
      <c r="M14" s="29">
        <f>M13+"0:3"</f>
        <v>0.76736111111111116</v>
      </c>
    </row>
    <row r="15" spans="1:13" x14ac:dyDescent="0.2">
      <c r="A15" s="21">
        <v>12.799999999999999</v>
      </c>
      <c r="B15" s="21">
        <v>12.799999999999999</v>
      </c>
      <c r="C15" s="11">
        <v>9</v>
      </c>
      <c r="E15" s="26" t="s">
        <v>186</v>
      </c>
      <c r="F15" s="29">
        <f>F14+"0:2"</f>
        <v>0.20138888888888884</v>
      </c>
      <c r="G15" s="29">
        <f>G14+"0:2"</f>
        <v>0.24652777777777776</v>
      </c>
      <c r="H15" s="29"/>
      <c r="I15" s="29">
        <f>I14+"0:2"</f>
        <v>0.3298611111111111</v>
      </c>
      <c r="J15" s="29">
        <f>J14+"0:2"</f>
        <v>0.47708333333333325</v>
      </c>
      <c r="K15" s="29">
        <f>K14+"0:2"</f>
        <v>0.65972222222222221</v>
      </c>
      <c r="L15" s="29"/>
      <c r="M15" s="29"/>
    </row>
    <row r="16" spans="1:13" x14ac:dyDescent="0.2">
      <c r="A16" s="21">
        <v>14</v>
      </c>
      <c r="B16" s="21">
        <v>14</v>
      </c>
      <c r="C16" s="11">
        <v>10</v>
      </c>
      <c r="E16" s="26" t="s">
        <v>185</v>
      </c>
      <c r="F16" s="43" t="s">
        <v>279</v>
      </c>
      <c r="G16" s="43" t="s">
        <v>279</v>
      </c>
      <c r="H16" s="43"/>
      <c r="I16" s="43" t="s">
        <v>279</v>
      </c>
      <c r="J16" s="43" t="s">
        <v>279</v>
      </c>
      <c r="K16" s="43" t="s">
        <v>279</v>
      </c>
      <c r="L16" s="29"/>
      <c r="M16" s="29"/>
    </row>
    <row r="17" spans="1:15" x14ac:dyDescent="0.2">
      <c r="A17" s="21" t="s">
        <v>198</v>
      </c>
      <c r="B17" s="21">
        <v>18.2</v>
      </c>
      <c r="C17" s="11">
        <v>11</v>
      </c>
      <c r="E17" s="26" t="s">
        <v>344</v>
      </c>
      <c r="F17" s="29" t="s">
        <v>198</v>
      </c>
      <c r="G17" s="29" t="s">
        <v>198</v>
      </c>
      <c r="H17" s="29"/>
      <c r="I17" s="29" t="s">
        <v>198</v>
      </c>
      <c r="J17" s="29" t="s">
        <v>198</v>
      </c>
      <c r="K17" s="29" t="s">
        <v>198</v>
      </c>
      <c r="L17" s="29"/>
      <c r="M17" s="29"/>
    </row>
    <row r="18" spans="1:15" x14ac:dyDescent="0.2">
      <c r="A18" s="21">
        <v>14</v>
      </c>
      <c r="B18" s="21">
        <v>22.4</v>
      </c>
      <c r="C18" s="11">
        <v>12</v>
      </c>
      <c r="E18" s="26" t="s">
        <v>185</v>
      </c>
      <c r="F18" s="29">
        <f>F15+"0:2"</f>
        <v>0.20277777777777772</v>
      </c>
      <c r="G18" s="29">
        <f>G15+"0:2"</f>
        <v>0.24791666666666665</v>
      </c>
      <c r="H18" s="29"/>
      <c r="I18" s="29">
        <f>I15+"0:2"</f>
        <v>0.33124999999999999</v>
      </c>
      <c r="J18" s="29">
        <f>J15+"0:2"</f>
        <v>0.47847222222222213</v>
      </c>
      <c r="K18" s="29">
        <f>K15+"0:2"</f>
        <v>0.66111111111111109</v>
      </c>
      <c r="L18" s="29"/>
      <c r="M18" s="29"/>
    </row>
    <row r="19" spans="1:15" x14ac:dyDescent="0.2">
      <c r="A19" s="21">
        <v>15.6</v>
      </c>
      <c r="B19" s="21">
        <v>24</v>
      </c>
      <c r="C19" s="11">
        <v>13</v>
      </c>
      <c r="E19" s="26" t="s">
        <v>191</v>
      </c>
      <c r="F19" s="29">
        <f>F18+"0:2"</f>
        <v>0.20416666666666661</v>
      </c>
      <c r="G19" s="29">
        <f>G18+"0:2"</f>
        <v>0.24930555555555553</v>
      </c>
      <c r="H19" s="29"/>
      <c r="I19" s="29">
        <f>I18+"0:2"</f>
        <v>0.33263888888888887</v>
      </c>
      <c r="J19" s="29">
        <f>J18+"0:2"</f>
        <v>0.47986111111111102</v>
      </c>
      <c r="K19" s="29">
        <f>K18+"0:2"</f>
        <v>0.66249999999999998</v>
      </c>
      <c r="L19" s="29"/>
      <c r="M19" s="29"/>
    </row>
    <row r="20" spans="1:15" x14ac:dyDescent="0.2">
      <c r="A20" s="21">
        <v>16.7</v>
      </c>
      <c r="B20" s="21">
        <v>25.1</v>
      </c>
      <c r="C20" s="11">
        <v>14</v>
      </c>
      <c r="E20" s="26" t="s">
        <v>192</v>
      </c>
      <c r="F20" s="29">
        <f>F19+"0:1"</f>
        <v>0.20486111111111105</v>
      </c>
      <c r="G20" s="29">
        <f>G19+"0:1"</f>
        <v>0.24999999999999997</v>
      </c>
      <c r="H20" s="29"/>
      <c r="I20" s="29">
        <f>I19+"0:1"</f>
        <v>0.33333333333333331</v>
      </c>
      <c r="J20" s="29">
        <f>J19+"0:1"</f>
        <v>0.48055555555555546</v>
      </c>
      <c r="K20" s="29">
        <f>K19+"0:1"</f>
        <v>0.66319444444444442</v>
      </c>
      <c r="L20" s="29"/>
      <c r="M20" s="29"/>
    </row>
    <row r="21" spans="1:15" x14ac:dyDescent="0.2">
      <c r="A21" s="21">
        <v>19.100000000000001</v>
      </c>
      <c r="B21" s="21">
        <v>27.5</v>
      </c>
      <c r="C21" s="11">
        <v>15</v>
      </c>
      <c r="E21" s="27" t="s">
        <v>193</v>
      </c>
      <c r="F21" s="44">
        <f>F20+"0:3"</f>
        <v>0.20694444444444438</v>
      </c>
      <c r="G21" s="44">
        <f>G20+"0:3"</f>
        <v>0.25208333333333333</v>
      </c>
      <c r="H21" s="44"/>
      <c r="I21" s="44">
        <f>I20+"0:3"</f>
        <v>0.33541666666666664</v>
      </c>
      <c r="J21" s="44">
        <f>J20+"0:3"</f>
        <v>0.48263888888888878</v>
      </c>
      <c r="K21" s="44">
        <f>K20+"0:3"</f>
        <v>0.66527777777777775</v>
      </c>
      <c r="L21" s="44"/>
      <c r="M21" s="44"/>
    </row>
    <row r="22" spans="1:15" x14ac:dyDescent="0.2">
      <c r="E22" s="8"/>
      <c r="F22" s="9"/>
      <c r="G22" s="9"/>
      <c r="H22" s="9"/>
      <c r="I22" s="9"/>
      <c r="J22" s="9"/>
      <c r="K22" s="9"/>
      <c r="L22" s="7"/>
      <c r="M22" s="7"/>
    </row>
    <row r="23" spans="1:15" x14ac:dyDescent="0.2">
      <c r="E23" s="8"/>
      <c r="F23" s="9"/>
      <c r="G23" s="9"/>
      <c r="H23" s="9"/>
      <c r="I23" s="9"/>
      <c r="J23" s="9"/>
      <c r="K23" s="9"/>
      <c r="L23" s="7"/>
      <c r="M23" s="7"/>
    </row>
    <row r="24" spans="1:15" x14ac:dyDescent="0.2">
      <c r="E24" s="8"/>
      <c r="F24" s="39" t="s">
        <v>236</v>
      </c>
      <c r="G24" s="9"/>
      <c r="H24" s="9"/>
      <c r="I24" s="9"/>
      <c r="J24" s="9"/>
      <c r="K24" s="9"/>
      <c r="L24" s="7"/>
      <c r="M24" s="7"/>
    </row>
    <row r="25" spans="1:15" x14ac:dyDescent="0.2">
      <c r="E25" s="40" t="s">
        <v>237</v>
      </c>
      <c r="F25" s="9"/>
      <c r="G25" s="9"/>
      <c r="H25" s="9"/>
      <c r="I25" s="9"/>
      <c r="J25" s="9"/>
      <c r="L25" s="7"/>
      <c r="M25" s="7"/>
    </row>
    <row r="26" spans="1:15" x14ac:dyDescent="0.2">
      <c r="E26" s="12" t="s">
        <v>232</v>
      </c>
      <c r="F26" s="14">
        <v>2</v>
      </c>
      <c r="G26" s="14">
        <v>4</v>
      </c>
      <c r="H26" s="49">
        <v>6</v>
      </c>
      <c r="I26" s="49">
        <v>8</v>
      </c>
      <c r="J26" s="49">
        <v>10</v>
      </c>
      <c r="K26" s="49">
        <v>12</v>
      </c>
      <c r="L26" s="49">
        <v>14</v>
      </c>
      <c r="M26" s="49">
        <v>16</v>
      </c>
      <c r="N26" s="49">
        <v>18</v>
      </c>
      <c r="O26" s="49">
        <v>20</v>
      </c>
    </row>
    <row r="27" spans="1:15" x14ac:dyDescent="0.2">
      <c r="E27" s="12" t="s">
        <v>233</v>
      </c>
      <c r="F27" s="13" t="s">
        <v>145</v>
      </c>
      <c r="G27" s="13" t="s">
        <v>145</v>
      </c>
      <c r="H27" s="13" t="s">
        <v>145</v>
      </c>
      <c r="I27" s="13" t="s">
        <v>145</v>
      </c>
      <c r="J27" s="13" t="s">
        <v>145</v>
      </c>
      <c r="K27" s="13" t="s">
        <v>145</v>
      </c>
      <c r="L27" s="13" t="s">
        <v>145</v>
      </c>
      <c r="M27" s="13" t="s">
        <v>145</v>
      </c>
      <c r="N27" s="13" t="s">
        <v>145</v>
      </c>
      <c r="O27" s="13" t="s">
        <v>145</v>
      </c>
    </row>
    <row r="28" spans="1:15" x14ac:dyDescent="0.2">
      <c r="A28" s="21" t="s">
        <v>194</v>
      </c>
      <c r="B28" s="21" t="s">
        <v>194</v>
      </c>
      <c r="C28" s="11" t="s">
        <v>230</v>
      </c>
      <c r="D28" s="11" t="s">
        <v>231</v>
      </c>
      <c r="E28" s="12" t="s">
        <v>234</v>
      </c>
      <c r="F28" s="12"/>
      <c r="G28" s="13"/>
      <c r="H28" s="49">
        <v>25</v>
      </c>
      <c r="I28" s="49"/>
      <c r="J28" s="49"/>
      <c r="K28" s="49"/>
      <c r="L28" s="49">
        <v>25</v>
      </c>
      <c r="M28" s="49"/>
      <c r="N28" s="49"/>
      <c r="O28" s="49"/>
    </row>
    <row r="29" spans="1:15" x14ac:dyDescent="0.2">
      <c r="A29" s="21">
        <v>0</v>
      </c>
      <c r="B29" s="21">
        <v>0</v>
      </c>
      <c r="C29" s="11">
        <v>15</v>
      </c>
      <c r="E29" s="25" t="s">
        <v>193</v>
      </c>
      <c r="F29" s="25"/>
      <c r="G29" s="42">
        <v>0.22569444444444445</v>
      </c>
      <c r="H29" s="42">
        <v>0.2673611111111111</v>
      </c>
      <c r="I29" s="42">
        <v>0.35069444444444442</v>
      </c>
      <c r="J29" s="42">
        <v>0.53472222222222221</v>
      </c>
      <c r="K29" s="42"/>
      <c r="L29" s="42"/>
      <c r="M29" s="42">
        <v>0.66666666666666663</v>
      </c>
      <c r="N29" s="42"/>
      <c r="O29" s="42"/>
    </row>
    <row r="30" spans="1:15" x14ac:dyDescent="0.2">
      <c r="A30" s="21">
        <v>2.4</v>
      </c>
      <c r="B30" s="21">
        <v>2.4</v>
      </c>
      <c r="C30" s="11">
        <v>14</v>
      </c>
      <c r="E30" s="26" t="s">
        <v>192</v>
      </c>
      <c r="F30" s="26"/>
      <c r="G30" s="43">
        <f>G29+"0:3"</f>
        <v>0.22777777777777777</v>
      </c>
      <c r="H30" s="43">
        <f>H29+"0:3"</f>
        <v>0.26944444444444443</v>
      </c>
      <c r="I30" s="43">
        <f>I29+"0:3"</f>
        <v>0.35277777777777775</v>
      </c>
      <c r="J30" s="43">
        <f>J29+"0:3"</f>
        <v>0.53680555555555554</v>
      </c>
      <c r="K30" s="43"/>
      <c r="L30" s="43"/>
      <c r="M30" s="43">
        <f>M29+"0:3"</f>
        <v>0.66874999999999996</v>
      </c>
      <c r="N30" s="43"/>
      <c r="O30" s="43"/>
    </row>
    <row r="31" spans="1:15" x14ac:dyDescent="0.2">
      <c r="A31" s="21">
        <v>3.5</v>
      </c>
      <c r="B31" s="21">
        <v>3.5</v>
      </c>
      <c r="C31" s="11">
        <v>13</v>
      </c>
      <c r="E31" s="26" t="s">
        <v>191</v>
      </c>
      <c r="F31" s="26"/>
      <c r="G31" s="43">
        <f>G30+"0:1"</f>
        <v>0.22847222222222222</v>
      </c>
      <c r="H31" s="43">
        <f>H30+"0:1"</f>
        <v>0.27013888888888887</v>
      </c>
      <c r="I31" s="43">
        <f>I30+"0:1"</f>
        <v>0.35347222222222219</v>
      </c>
      <c r="J31" s="43">
        <f>J30+"0:1"</f>
        <v>0.53749999999999998</v>
      </c>
      <c r="K31" s="43"/>
      <c r="L31" s="43"/>
      <c r="M31" s="43">
        <f>M30+"0:1"</f>
        <v>0.6694444444444444</v>
      </c>
      <c r="N31" s="43"/>
      <c r="O31" s="43"/>
    </row>
    <row r="32" spans="1:15" x14ac:dyDescent="0.2">
      <c r="A32" s="21">
        <v>5.0999999999999996</v>
      </c>
      <c r="B32" s="21">
        <v>5.0999999999999996</v>
      </c>
      <c r="C32" s="11">
        <v>12</v>
      </c>
      <c r="E32" s="26" t="s">
        <v>185</v>
      </c>
      <c r="F32" s="26"/>
      <c r="G32" s="43" t="s">
        <v>279</v>
      </c>
      <c r="H32" s="43" t="s">
        <v>279</v>
      </c>
      <c r="I32" s="43" t="s">
        <v>279</v>
      </c>
      <c r="J32" s="43">
        <f>J31+"0:2"</f>
        <v>0.53888888888888886</v>
      </c>
      <c r="K32" s="43"/>
      <c r="L32" s="43"/>
      <c r="M32" s="43" t="s">
        <v>279</v>
      </c>
      <c r="N32" s="43"/>
      <c r="O32" s="43"/>
    </row>
    <row r="33" spans="1:15" x14ac:dyDescent="0.2">
      <c r="A33" s="21" t="s">
        <v>198</v>
      </c>
      <c r="B33" s="21">
        <v>9.3000000000000007</v>
      </c>
      <c r="C33" s="11">
        <v>11</v>
      </c>
      <c r="E33" s="26" t="s">
        <v>344</v>
      </c>
      <c r="F33" s="26"/>
      <c r="G33" s="43" t="s">
        <v>198</v>
      </c>
      <c r="H33" s="43" t="s">
        <v>198</v>
      </c>
      <c r="I33" s="43" t="s">
        <v>198</v>
      </c>
      <c r="J33" s="43">
        <f>J32+"0:6"</f>
        <v>0.54305555555555551</v>
      </c>
      <c r="K33" s="43"/>
      <c r="L33" s="43"/>
      <c r="M33" s="43" t="s">
        <v>198</v>
      </c>
      <c r="N33" s="43"/>
      <c r="O33" s="43"/>
    </row>
    <row r="34" spans="1:15" x14ac:dyDescent="0.2">
      <c r="A34" s="21">
        <v>5.0999999999999996</v>
      </c>
      <c r="B34" s="21">
        <v>13.5</v>
      </c>
      <c r="C34" s="11">
        <v>10</v>
      </c>
      <c r="E34" s="26" t="s">
        <v>185</v>
      </c>
      <c r="F34" s="26"/>
      <c r="G34" s="43">
        <f>G31+"0:2"</f>
        <v>0.2298611111111111</v>
      </c>
      <c r="H34" s="43">
        <f>H31+"0:2"</f>
        <v>0.27152777777777776</v>
      </c>
      <c r="I34" s="43">
        <f>I31+"0:2"</f>
        <v>0.35486111111111107</v>
      </c>
      <c r="J34" s="43">
        <f>J33+"0:4"</f>
        <v>0.54583333333333328</v>
      </c>
      <c r="K34" s="43"/>
      <c r="L34" s="43"/>
      <c r="M34" s="43">
        <f>M31+"0:2"</f>
        <v>0.67083333333333328</v>
      </c>
      <c r="N34" s="43"/>
      <c r="O34" s="43"/>
    </row>
    <row r="35" spans="1:15" x14ac:dyDescent="0.2">
      <c r="A35" s="21">
        <v>6.3</v>
      </c>
      <c r="B35" s="21">
        <v>14.7</v>
      </c>
      <c r="C35" s="11">
        <v>9</v>
      </c>
      <c r="E35" s="26" t="s">
        <v>186</v>
      </c>
      <c r="F35" s="26"/>
      <c r="G35" s="43">
        <f t="shared" ref="G35:J36" si="0">G34+"0:2"</f>
        <v>0.23124999999999998</v>
      </c>
      <c r="H35" s="43">
        <f t="shared" si="0"/>
        <v>0.27291666666666664</v>
      </c>
      <c r="I35" s="43">
        <f t="shared" si="0"/>
        <v>0.35624999999999996</v>
      </c>
      <c r="J35" s="43">
        <f t="shared" si="0"/>
        <v>0.54722222222222217</v>
      </c>
      <c r="K35" s="43"/>
      <c r="L35" s="43"/>
      <c r="M35" s="43">
        <f>M34+"0:2"</f>
        <v>0.67222222222222217</v>
      </c>
      <c r="N35" s="43"/>
      <c r="O35" s="43"/>
    </row>
    <row r="36" spans="1:15" x14ac:dyDescent="0.2">
      <c r="A36" s="21">
        <v>7.7</v>
      </c>
      <c r="B36" s="21">
        <v>16.100000000000001</v>
      </c>
      <c r="C36" s="11">
        <v>8</v>
      </c>
      <c r="E36" s="26" t="s">
        <v>187</v>
      </c>
      <c r="F36" s="43">
        <v>0.17013888888888887</v>
      </c>
      <c r="G36" s="43">
        <f t="shared" si="0"/>
        <v>0.23263888888888887</v>
      </c>
      <c r="H36" s="43">
        <f t="shared" si="0"/>
        <v>0.27430555555555552</v>
      </c>
      <c r="I36" s="43">
        <f t="shared" si="0"/>
        <v>0.35763888888888884</v>
      </c>
      <c r="J36" s="43">
        <f t="shared" si="0"/>
        <v>0.54861111111111105</v>
      </c>
      <c r="K36" s="43"/>
      <c r="L36" s="43"/>
      <c r="M36" s="43">
        <f>M35+"0:2"</f>
        <v>0.67361111111111105</v>
      </c>
      <c r="N36" s="43"/>
      <c r="O36" s="43"/>
    </row>
    <row r="37" spans="1:15" x14ac:dyDescent="0.2">
      <c r="A37" s="21">
        <v>9.4</v>
      </c>
      <c r="B37" s="21">
        <v>17.8</v>
      </c>
      <c r="C37" s="11">
        <v>7</v>
      </c>
      <c r="E37" s="17" t="s">
        <v>188</v>
      </c>
      <c r="F37" s="43">
        <f>F36+"0:4"</f>
        <v>0.17291666666666664</v>
      </c>
      <c r="G37" s="43">
        <f>G36+"0:4"</f>
        <v>0.23541666666666664</v>
      </c>
      <c r="H37" s="43">
        <f>H36+"0:4"</f>
        <v>0.27708333333333329</v>
      </c>
      <c r="I37" s="43">
        <f>I36+"0:4"</f>
        <v>0.36041666666666661</v>
      </c>
      <c r="J37" s="43">
        <f>J36+"0:4"</f>
        <v>0.55138888888888882</v>
      </c>
      <c r="K37" s="43"/>
      <c r="L37" s="43"/>
      <c r="M37" s="43">
        <f>M36+"0:4"</f>
        <v>0.67638888888888882</v>
      </c>
      <c r="N37" s="43"/>
      <c r="O37" s="43"/>
    </row>
    <row r="38" spans="1:15" x14ac:dyDescent="0.2">
      <c r="A38" s="21">
        <v>13.1</v>
      </c>
      <c r="B38" s="21">
        <v>21.5</v>
      </c>
      <c r="C38" s="11">
        <v>6</v>
      </c>
      <c r="E38" s="17" t="s">
        <v>189</v>
      </c>
      <c r="F38" s="43">
        <f>F37+"0:3"</f>
        <v>0.17499999999999996</v>
      </c>
      <c r="G38" s="43">
        <f>G37+"0:3"</f>
        <v>0.23749999999999996</v>
      </c>
      <c r="H38" s="43">
        <f>H37+"0:3"</f>
        <v>0.27916666666666662</v>
      </c>
      <c r="I38" s="43">
        <f>I37+"0:3"</f>
        <v>0.36249999999999993</v>
      </c>
      <c r="J38" s="43">
        <f>J37+"0:3"</f>
        <v>0.55347222222222214</v>
      </c>
      <c r="K38" s="43"/>
      <c r="L38" s="43"/>
      <c r="M38" s="43">
        <f>M37+"0:3"</f>
        <v>0.67847222222222214</v>
      </c>
      <c r="N38" s="43"/>
      <c r="O38" s="43"/>
    </row>
    <row r="39" spans="1:15" x14ac:dyDescent="0.2">
      <c r="A39" s="21">
        <v>13.9</v>
      </c>
      <c r="B39" s="21">
        <v>22.3</v>
      </c>
      <c r="C39" s="11">
        <v>5</v>
      </c>
      <c r="E39" s="17" t="s">
        <v>190</v>
      </c>
      <c r="F39" s="43">
        <f>F38+"0:1"</f>
        <v>0.1756944444444444</v>
      </c>
      <c r="G39" s="43">
        <f>G38+"0:1"</f>
        <v>0.2381944444444444</v>
      </c>
      <c r="H39" s="43">
        <f>H38+"0:1"</f>
        <v>0.27986111111111106</v>
      </c>
      <c r="I39" s="43">
        <f>I38+"0:1"</f>
        <v>0.36319444444444438</v>
      </c>
      <c r="J39" s="43">
        <f>J38+"0:1"</f>
        <v>0.55416666666666659</v>
      </c>
      <c r="K39" s="43"/>
      <c r="L39" s="43"/>
      <c r="M39" s="43">
        <f>M38+"0:1"</f>
        <v>0.67916666666666659</v>
      </c>
      <c r="N39" s="43"/>
      <c r="O39" s="43"/>
    </row>
    <row r="40" spans="1:15" x14ac:dyDescent="0.2">
      <c r="A40" s="21">
        <v>15.8</v>
      </c>
      <c r="B40" s="21">
        <v>24.200000000000003</v>
      </c>
      <c r="C40" s="11">
        <v>4</v>
      </c>
      <c r="E40" s="17" t="s">
        <v>180</v>
      </c>
      <c r="F40" s="43">
        <f>F39+"0:3"</f>
        <v>0.17777777777777773</v>
      </c>
      <c r="G40" s="43">
        <f>G39+"0:3"</f>
        <v>0.24027777777777773</v>
      </c>
      <c r="H40" s="43">
        <f>H39+"0:3"</f>
        <v>0.28194444444444439</v>
      </c>
      <c r="I40" s="43">
        <f>I39+"0:3"</f>
        <v>0.3652777777777777</v>
      </c>
      <c r="J40" s="43">
        <f>J39+"0:3"</f>
        <v>0.55624999999999991</v>
      </c>
      <c r="K40" s="43"/>
      <c r="L40" s="43"/>
      <c r="M40" s="43">
        <f>M39+"0:3"</f>
        <v>0.68124999999999991</v>
      </c>
      <c r="N40" s="43"/>
      <c r="O40" s="43"/>
    </row>
    <row r="41" spans="1:15" x14ac:dyDescent="0.2">
      <c r="A41" s="21">
        <v>16.5</v>
      </c>
      <c r="B41" s="21">
        <v>24.9</v>
      </c>
      <c r="C41" s="11">
        <v>3</v>
      </c>
      <c r="E41" s="17" t="s">
        <v>179</v>
      </c>
      <c r="F41" s="29">
        <f>F40+"0:2"</f>
        <v>0.17916666666666661</v>
      </c>
      <c r="G41" s="29">
        <f>G40+"0:2"</f>
        <v>0.24166666666666661</v>
      </c>
      <c r="H41" s="29">
        <f>H40+"0:2"</f>
        <v>0.28333333333333327</v>
      </c>
      <c r="I41" s="29">
        <f>I40+"0:2"</f>
        <v>0.36666666666666659</v>
      </c>
      <c r="J41" s="29"/>
      <c r="K41" s="29">
        <v>0.6166666666666667</v>
      </c>
      <c r="L41" s="29">
        <v>0.65833333333333333</v>
      </c>
      <c r="M41" s="29">
        <f>M40+"0:2"</f>
        <v>0.6826388888888888</v>
      </c>
      <c r="N41" s="29">
        <v>0.70000000000000007</v>
      </c>
      <c r="O41" s="29">
        <v>0.7416666666666667</v>
      </c>
    </row>
    <row r="42" spans="1:15" x14ac:dyDescent="0.2">
      <c r="A42" s="21">
        <v>17.399999999999999</v>
      </c>
      <c r="B42" s="21">
        <v>25.799999999999997</v>
      </c>
      <c r="C42" s="11">
        <v>2</v>
      </c>
      <c r="E42" s="17" t="s">
        <v>90</v>
      </c>
      <c r="F42" s="29">
        <f>F41+"0:3"</f>
        <v>0.18124999999999994</v>
      </c>
      <c r="G42" s="29">
        <f>G41+"0:3"</f>
        <v>0.24374999999999994</v>
      </c>
      <c r="H42" s="29">
        <f>H41+"0:3"</f>
        <v>0.2854166666666666</v>
      </c>
      <c r="I42" s="29">
        <f>I41+"0:3"</f>
        <v>0.36874999999999991</v>
      </c>
      <c r="J42" s="29"/>
      <c r="K42" s="29">
        <f>K41+"0:3"</f>
        <v>0.61875000000000002</v>
      </c>
      <c r="L42" s="29">
        <f>L41+"0:3"</f>
        <v>0.66041666666666665</v>
      </c>
      <c r="M42" s="29"/>
      <c r="N42" s="29">
        <f>N41+"0:3"</f>
        <v>0.70208333333333339</v>
      </c>
      <c r="O42" s="29">
        <f>O41+"0:3"</f>
        <v>0.74375000000000002</v>
      </c>
    </row>
    <row r="43" spans="1:15" x14ac:dyDescent="0.2">
      <c r="A43" s="21">
        <v>19.100000000000001</v>
      </c>
      <c r="B43" s="21">
        <v>27.5</v>
      </c>
      <c r="C43" s="11">
        <v>1</v>
      </c>
      <c r="E43" s="19" t="s">
        <v>91</v>
      </c>
      <c r="F43" s="30">
        <f>F42+"0:2"</f>
        <v>0.18263888888888882</v>
      </c>
      <c r="G43" s="30">
        <f>G42+"0:2"</f>
        <v>0.24513888888888882</v>
      </c>
      <c r="H43" s="30">
        <f>H42+"0:2"</f>
        <v>0.28680555555555548</v>
      </c>
      <c r="I43" s="30">
        <f>I42+"0:2"</f>
        <v>0.3701388888888888</v>
      </c>
      <c r="J43" s="30"/>
      <c r="K43" s="30">
        <f>K42+"0:2"</f>
        <v>0.62013888888888891</v>
      </c>
      <c r="L43" s="30">
        <f>L42+"0:2"</f>
        <v>0.66180555555555554</v>
      </c>
      <c r="M43" s="30"/>
      <c r="N43" s="30">
        <f>N42+"0:2"</f>
        <v>0.70347222222222228</v>
      </c>
      <c r="O43" s="30">
        <f>O42+"0:2"</f>
        <v>0.74513888888888891</v>
      </c>
    </row>
    <row r="44" spans="1:15" x14ac:dyDescent="0.2">
      <c r="L44" s="7"/>
      <c r="M44" s="7"/>
    </row>
    <row r="45" spans="1:15" x14ac:dyDescent="0.2">
      <c r="F45" s="7"/>
      <c r="G45" s="7"/>
      <c r="H45" s="7"/>
      <c r="I45" s="7"/>
      <c r="J45" s="7"/>
      <c r="K45" s="7"/>
      <c r="L45" s="7"/>
      <c r="M45" s="7"/>
    </row>
    <row r="46" spans="1:15" x14ac:dyDescent="0.2">
      <c r="F46" s="7"/>
      <c r="G46" s="7"/>
      <c r="H46" s="7"/>
      <c r="I46" s="7"/>
      <c r="J46" s="7"/>
      <c r="K46" s="7"/>
      <c r="L46" s="7"/>
      <c r="M46" s="7"/>
    </row>
    <row r="47" spans="1:15" x14ac:dyDescent="0.2">
      <c r="F47" s="7"/>
      <c r="G47" s="7"/>
      <c r="H47" s="7"/>
      <c r="I47" s="7"/>
      <c r="J47" s="7"/>
      <c r="K47" s="7"/>
      <c r="L47" s="7"/>
      <c r="M47" s="7"/>
    </row>
    <row r="48" spans="1:15" x14ac:dyDescent="0.2">
      <c r="F48" s="7"/>
      <c r="G48" s="7"/>
      <c r="H48" s="7"/>
      <c r="I48" s="7"/>
      <c r="J48" s="7"/>
      <c r="K48" s="7"/>
      <c r="L48" s="7"/>
      <c r="M48" s="7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6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S66"/>
  <sheetViews>
    <sheetView showGridLines="0" workbookViewId="0">
      <selection activeCell="R25" sqref="R25"/>
    </sheetView>
  </sheetViews>
  <sheetFormatPr defaultRowHeight="12" x14ac:dyDescent="0.2"/>
  <cols>
    <col min="1" max="2" width="5.140625" style="21" customWidth="1"/>
    <col min="3" max="4" width="5.140625" style="11" customWidth="1"/>
    <col min="5" max="5" width="35.5703125" style="7" customWidth="1"/>
    <col min="6" max="18" width="6.140625" style="11" customWidth="1"/>
    <col min="19" max="49" width="6.140625" style="7" customWidth="1"/>
    <col min="50" max="16384" width="9.140625" style="7"/>
  </cols>
  <sheetData>
    <row r="1" spans="1:19" x14ac:dyDescent="0.2">
      <c r="P1" s="132" t="s">
        <v>524</v>
      </c>
      <c r="S1" s="9"/>
    </row>
    <row r="2" spans="1:19" s="151" customFormat="1" ht="15" x14ac:dyDescent="0.25">
      <c r="A2" s="149"/>
      <c r="B2" s="149"/>
      <c r="C2" s="150"/>
      <c r="D2" s="150"/>
      <c r="E2" s="68" t="s">
        <v>532</v>
      </c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</row>
    <row r="3" spans="1:19" x14ac:dyDescent="0.2">
      <c r="F3" s="39" t="s">
        <v>236</v>
      </c>
      <c r="R3" s="7"/>
    </row>
    <row r="4" spans="1:19" x14ac:dyDescent="0.2">
      <c r="E4" s="12" t="s">
        <v>232</v>
      </c>
      <c r="F4" s="14">
        <v>51</v>
      </c>
      <c r="G4" s="14">
        <v>1</v>
      </c>
      <c r="H4" s="14">
        <v>3</v>
      </c>
      <c r="I4" s="14">
        <v>5</v>
      </c>
      <c r="J4" s="14">
        <v>7</v>
      </c>
      <c r="K4" s="14">
        <v>9</v>
      </c>
      <c r="L4" s="14">
        <v>11</v>
      </c>
      <c r="M4" s="14">
        <v>13</v>
      </c>
      <c r="N4" s="14">
        <v>15</v>
      </c>
      <c r="O4" s="14">
        <v>17</v>
      </c>
      <c r="P4" s="14">
        <v>53</v>
      </c>
      <c r="R4" s="7"/>
    </row>
    <row r="5" spans="1:19" x14ac:dyDescent="0.2">
      <c r="E5" s="12" t="s">
        <v>233</v>
      </c>
      <c r="F5" s="13" t="s">
        <v>145</v>
      </c>
      <c r="G5" s="13" t="s">
        <v>145</v>
      </c>
      <c r="H5" s="13" t="s">
        <v>145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  <c r="N5" s="13" t="s">
        <v>145</v>
      </c>
      <c r="O5" s="13" t="s">
        <v>145</v>
      </c>
      <c r="P5" s="13" t="s">
        <v>145</v>
      </c>
      <c r="R5" s="7"/>
    </row>
    <row r="6" spans="1:19" x14ac:dyDescent="0.2">
      <c r="A6" s="21" t="s">
        <v>194</v>
      </c>
      <c r="B6" s="21" t="s">
        <v>194</v>
      </c>
      <c r="C6" s="11" t="s">
        <v>230</v>
      </c>
      <c r="D6" s="11" t="s">
        <v>231</v>
      </c>
      <c r="E6" s="12" t="s">
        <v>234</v>
      </c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R6" s="7"/>
    </row>
    <row r="7" spans="1:19" x14ac:dyDescent="0.2">
      <c r="A7" s="22">
        <v>0</v>
      </c>
      <c r="B7" s="22">
        <v>0</v>
      </c>
      <c r="C7" s="11">
        <v>1</v>
      </c>
      <c r="E7" s="25" t="s">
        <v>10</v>
      </c>
      <c r="F7" s="42">
        <v>0.1875</v>
      </c>
      <c r="G7" s="42">
        <v>0.21180555555555555</v>
      </c>
      <c r="H7" s="42">
        <v>0.25347222222222221</v>
      </c>
      <c r="I7" s="42">
        <v>0.2951388888888889</v>
      </c>
      <c r="J7" s="42">
        <v>0.33680555555555558</v>
      </c>
      <c r="K7" s="42">
        <v>0.50347222222222221</v>
      </c>
      <c r="L7" s="42">
        <v>0.54513888888888895</v>
      </c>
      <c r="M7" s="42">
        <v>0.58680555555555558</v>
      </c>
      <c r="N7" s="42">
        <v>0.62847222222222221</v>
      </c>
      <c r="O7" s="42">
        <v>0.67013888888888884</v>
      </c>
      <c r="P7" s="42">
        <v>0.75347222222222221</v>
      </c>
      <c r="Q7" s="10"/>
      <c r="R7" s="7"/>
    </row>
    <row r="8" spans="1:19" x14ac:dyDescent="0.2">
      <c r="A8" s="22">
        <v>1.2</v>
      </c>
      <c r="B8" s="22">
        <v>1.2</v>
      </c>
      <c r="C8" s="11">
        <v>2</v>
      </c>
      <c r="E8" s="26" t="s">
        <v>55</v>
      </c>
      <c r="F8" s="43">
        <f t="shared" ref="F8:P9" si="0">F7+"0:2"</f>
        <v>0.18888888888888888</v>
      </c>
      <c r="G8" s="43">
        <f t="shared" si="0"/>
        <v>0.21319444444444444</v>
      </c>
      <c r="H8" s="43">
        <f t="shared" si="0"/>
        <v>0.25486111111111109</v>
      </c>
      <c r="I8" s="43">
        <f t="shared" si="0"/>
        <v>0.29652777777777778</v>
      </c>
      <c r="J8" s="43">
        <f t="shared" si="0"/>
        <v>0.33819444444444446</v>
      </c>
      <c r="K8" s="43">
        <f t="shared" si="0"/>
        <v>0.50486111111111109</v>
      </c>
      <c r="L8" s="43">
        <f t="shared" si="0"/>
        <v>0.54652777777777783</v>
      </c>
      <c r="M8" s="43">
        <f t="shared" si="0"/>
        <v>0.58819444444444446</v>
      </c>
      <c r="N8" s="43">
        <f t="shared" si="0"/>
        <v>0.62986111111111109</v>
      </c>
      <c r="O8" s="43">
        <f t="shared" si="0"/>
        <v>0.67152777777777772</v>
      </c>
      <c r="P8" s="43">
        <f t="shared" si="0"/>
        <v>0.75486111111111109</v>
      </c>
      <c r="Q8" s="10"/>
      <c r="R8" s="7"/>
    </row>
    <row r="9" spans="1:19" x14ac:dyDescent="0.2">
      <c r="A9" s="22">
        <v>2.2999999999999998</v>
      </c>
      <c r="B9" s="22">
        <v>2.2999999999999998</v>
      </c>
      <c r="C9" s="11">
        <v>3</v>
      </c>
      <c r="E9" s="26" t="s">
        <v>8</v>
      </c>
      <c r="F9" s="43">
        <f t="shared" si="0"/>
        <v>0.19027777777777777</v>
      </c>
      <c r="G9" s="43">
        <f t="shared" si="0"/>
        <v>0.21458333333333332</v>
      </c>
      <c r="H9" s="43">
        <f t="shared" si="0"/>
        <v>0.25624999999999998</v>
      </c>
      <c r="I9" s="43">
        <f t="shared" si="0"/>
        <v>0.29791666666666666</v>
      </c>
      <c r="J9" s="43">
        <f t="shared" si="0"/>
        <v>0.33958333333333335</v>
      </c>
      <c r="K9" s="43">
        <f t="shared" si="0"/>
        <v>0.50624999999999998</v>
      </c>
      <c r="L9" s="43">
        <f t="shared" si="0"/>
        <v>0.54791666666666672</v>
      </c>
      <c r="M9" s="43">
        <f t="shared" si="0"/>
        <v>0.58958333333333335</v>
      </c>
      <c r="N9" s="43">
        <f t="shared" si="0"/>
        <v>0.63124999999999998</v>
      </c>
      <c r="O9" s="43">
        <f t="shared" si="0"/>
        <v>0.67291666666666661</v>
      </c>
      <c r="P9" s="43">
        <f t="shared" si="0"/>
        <v>0.75624999999999998</v>
      </c>
      <c r="Q9" s="10"/>
      <c r="R9" s="7"/>
    </row>
    <row r="10" spans="1:19" x14ac:dyDescent="0.2">
      <c r="A10" s="22">
        <v>2.6999999999999997</v>
      </c>
      <c r="B10" s="22">
        <v>2.6999999999999997</v>
      </c>
      <c r="C10" s="11">
        <v>4</v>
      </c>
      <c r="E10" s="17" t="s">
        <v>409</v>
      </c>
      <c r="F10" s="43">
        <f t="shared" ref="F10:P10" si="1">F9+"0:1"</f>
        <v>0.19097222222222221</v>
      </c>
      <c r="G10" s="43">
        <f t="shared" si="1"/>
        <v>0.21527777777777776</v>
      </c>
      <c r="H10" s="43">
        <f t="shared" si="1"/>
        <v>0.25694444444444442</v>
      </c>
      <c r="I10" s="43">
        <f t="shared" si="1"/>
        <v>0.2986111111111111</v>
      </c>
      <c r="J10" s="43">
        <f t="shared" si="1"/>
        <v>0.34027777777777779</v>
      </c>
      <c r="K10" s="43">
        <f t="shared" si="1"/>
        <v>0.50694444444444442</v>
      </c>
      <c r="L10" s="43">
        <f t="shared" si="1"/>
        <v>0.54861111111111116</v>
      </c>
      <c r="M10" s="43">
        <f t="shared" si="1"/>
        <v>0.59027777777777779</v>
      </c>
      <c r="N10" s="43">
        <f t="shared" si="1"/>
        <v>0.63194444444444442</v>
      </c>
      <c r="O10" s="43">
        <f t="shared" si="1"/>
        <v>0.67361111111111105</v>
      </c>
      <c r="P10" s="43">
        <f t="shared" si="1"/>
        <v>0.75694444444444442</v>
      </c>
      <c r="Q10" s="10"/>
      <c r="R10" s="7"/>
    </row>
    <row r="11" spans="1:19" x14ac:dyDescent="0.2">
      <c r="A11" s="22">
        <v>5</v>
      </c>
      <c r="B11" s="22">
        <v>5</v>
      </c>
      <c r="C11" s="11">
        <v>5</v>
      </c>
      <c r="E11" s="26" t="s">
        <v>146</v>
      </c>
      <c r="F11" s="43">
        <f t="shared" ref="F11:P11" si="2">F10+"0:3"</f>
        <v>0.19305555555555554</v>
      </c>
      <c r="G11" s="43">
        <f t="shared" si="2"/>
        <v>0.21736111111111109</v>
      </c>
      <c r="H11" s="43">
        <f t="shared" si="2"/>
        <v>0.25902777777777775</v>
      </c>
      <c r="I11" s="43">
        <f t="shared" si="2"/>
        <v>0.30069444444444443</v>
      </c>
      <c r="J11" s="43">
        <f t="shared" si="2"/>
        <v>0.34236111111111112</v>
      </c>
      <c r="K11" s="43">
        <f t="shared" si="2"/>
        <v>0.50902777777777775</v>
      </c>
      <c r="L11" s="43">
        <f t="shared" si="2"/>
        <v>0.55069444444444449</v>
      </c>
      <c r="M11" s="43">
        <f t="shared" si="2"/>
        <v>0.59236111111111112</v>
      </c>
      <c r="N11" s="43">
        <f t="shared" si="2"/>
        <v>0.63402777777777775</v>
      </c>
      <c r="O11" s="43">
        <f t="shared" si="2"/>
        <v>0.67569444444444438</v>
      </c>
      <c r="P11" s="43">
        <f t="shared" si="2"/>
        <v>0.75902777777777775</v>
      </c>
      <c r="Q11" s="10"/>
      <c r="R11" s="7"/>
    </row>
    <row r="12" spans="1:19" x14ac:dyDescent="0.2">
      <c r="A12" s="22">
        <v>5.6</v>
      </c>
      <c r="B12" s="22">
        <v>5.6</v>
      </c>
      <c r="C12" s="11">
        <v>6</v>
      </c>
      <c r="E12" s="26" t="s">
        <v>147</v>
      </c>
      <c r="F12" s="43">
        <f t="shared" ref="F12:P12" si="3">F11+"0:1"</f>
        <v>0.19374999999999998</v>
      </c>
      <c r="G12" s="43">
        <f t="shared" si="3"/>
        <v>0.21805555555555553</v>
      </c>
      <c r="H12" s="43">
        <f t="shared" si="3"/>
        <v>0.25972222222222219</v>
      </c>
      <c r="I12" s="43">
        <f t="shared" si="3"/>
        <v>0.30138888888888887</v>
      </c>
      <c r="J12" s="43">
        <f t="shared" si="3"/>
        <v>0.34305555555555556</v>
      </c>
      <c r="K12" s="43">
        <f t="shared" si="3"/>
        <v>0.50972222222222219</v>
      </c>
      <c r="L12" s="43">
        <f t="shared" si="3"/>
        <v>0.55138888888888893</v>
      </c>
      <c r="M12" s="43">
        <f t="shared" si="3"/>
        <v>0.59305555555555556</v>
      </c>
      <c r="N12" s="43">
        <f t="shared" si="3"/>
        <v>0.63472222222222219</v>
      </c>
      <c r="O12" s="43">
        <f t="shared" si="3"/>
        <v>0.67638888888888882</v>
      </c>
      <c r="P12" s="43">
        <f t="shared" si="3"/>
        <v>0.75972222222222219</v>
      </c>
      <c r="Q12" s="10"/>
      <c r="R12" s="7"/>
    </row>
    <row r="13" spans="1:19" x14ac:dyDescent="0.2">
      <c r="A13" s="22">
        <v>8</v>
      </c>
      <c r="B13" s="22">
        <v>8</v>
      </c>
      <c r="C13" s="11">
        <v>7</v>
      </c>
      <c r="E13" s="26" t="s">
        <v>148</v>
      </c>
      <c r="F13" s="43">
        <f t="shared" ref="F13:P14" si="4">F12+"0:3"</f>
        <v>0.1958333333333333</v>
      </c>
      <c r="G13" s="43">
        <f t="shared" si="4"/>
        <v>0.22013888888888886</v>
      </c>
      <c r="H13" s="43">
        <f t="shared" si="4"/>
        <v>0.26180555555555551</v>
      </c>
      <c r="I13" s="43">
        <f t="shared" si="4"/>
        <v>0.3034722222222222</v>
      </c>
      <c r="J13" s="43">
        <f t="shared" si="4"/>
        <v>0.34513888888888888</v>
      </c>
      <c r="K13" s="43">
        <f t="shared" si="4"/>
        <v>0.51180555555555551</v>
      </c>
      <c r="L13" s="43">
        <f t="shared" si="4"/>
        <v>0.55347222222222225</v>
      </c>
      <c r="M13" s="43">
        <f t="shared" si="4"/>
        <v>0.59513888888888888</v>
      </c>
      <c r="N13" s="43">
        <f t="shared" si="4"/>
        <v>0.63680555555555551</v>
      </c>
      <c r="O13" s="43">
        <f t="shared" si="4"/>
        <v>0.67847222222222214</v>
      </c>
      <c r="P13" s="43">
        <f t="shared" si="4"/>
        <v>0.76180555555555551</v>
      </c>
      <c r="Q13" s="10"/>
      <c r="R13" s="7"/>
    </row>
    <row r="14" spans="1:19" x14ac:dyDescent="0.2">
      <c r="A14" s="22">
        <v>10.5</v>
      </c>
      <c r="B14" s="22">
        <v>10.5</v>
      </c>
      <c r="C14" s="11">
        <v>8</v>
      </c>
      <c r="E14" s="26" t="s">
        <v>149</v>
      </c>
      <c r="F14" s="43">
        <f t="shared" si="4"/>
        <v>0.19791666666666663</v>
      </c>
      <c r="G14" s="43">
        <f t="shared" si="4"/>
        <v>0.22222222222222218</v>
      </c>
      <c r="H14" s="43">
        <f t="shared" si="4"/>
        <v>0.26388888888888884</v>
      </c>
      <c r="I14" s="43">
        <f t="shared" si="4"/>
        <v>0.30555555555555552</v>
      </c>
      <c r="J14" s="43">
        <f t="shared" si="4"/>
        <v>0.34722222222222221</v>
      </c>
      <c r="K14" s="43">
        <f t="shared" si="4"/>
        <v>0.51388888888888884</v>
      </c>
      <c r="L14" s="43">
        <f t="shared" si="4"/>
        <v>0.55555555555555558</v>
      </c>
      <c r="M14" s="43">
        <f t="shared" si="4"/>
        <v>0.59722222222222221</v>
      </c>
      <c r="N14" s="43">
        <f t="shared" si="4"/>
        <v>0.63888888888888884</v>
      </c>
      <c r="O14" s="43">
        <f t="shared" si="4"/>
        <v>0.68055555555555547</v>
      </c>
      <c r="P14" s="43">
        <f t="shared" si="4"/>
        <v>0.76388888888888884</v>
      </c>
      <c r="Q14" s="10"/>
      <c r="R14" s="7"/>
    </row>
    <row r="15" spans="1:19" x14ac:dyDescent="0.2">
      <c r="A15" s="22">
        <v>11.4</v>
      </c>
      <c r="B15" s="22">
        <v>11.4</v>
      </c>
      <c r="C15" s="11">
        <v>9</v>
      </c>
      <c r="E15" s="26" t="s">
        <v>369</v>
      </c>
      <c r="F15" s="43">
        <f t="shared" ref="F15:P16" si="5">F14+"0:1"</f>
        <v>0.19861111111111107</v>
      </c>
      <c r="G15" s="43">
        <f t="shared" si="5"/>
        <v>0.22291666666666662</v>
      </c>
      <c r="H15" s="43">
        <f t="shared" si="5"/>
        <v>0.26458333333333328</v>
      </c>
      <c r="I15" s="43">
        <f t="shared" si="5"/>
        <v>0.30624999999999997</v>
      </c>
      <c r="J15" s="43">
        <f t="shared" si="5"/>
        <v>0.34791666666666665</v>
      </c>
      <c r="K15" s="43">
        <f t="shared" si="5"/>
        <v>0.51458333333333328</v>
      </c>
      <c r="L15" s="43">
        <f t="shared" si="5"/>
        <v>0.55625000000000002</v>
      </c>
      <c r="M15" s="43">
        <f t="shared" si="5"/>
        <v>0.59791666666666665</v>
      </c>
      <c r="N15" s="43">
        <f t="shared" si="5"/>
        <v>0.63958333333333328</v>
      </c>
      <c r="O15" s="43">
        <f t="shared" si="5"/>
        <v>0.68124999999999991</v>
      </c>
      <c r="P15" s="43">
        <f t="shared" si="5"/>
        <v>0.76458333333333328</v>
      </c>
      <c r="Q15" s="10"/>
      <c r="R15" s="7"/>
    </row>
    <row r="16" spans="1:19" x14ac:dyDescent="0.2">
      <c r="A16" s="22">
        <v>12.3</v>
      </c>
      <c r="B16" s="22">
        <v>12.3</v>
      </c>
      <c r="C16" s="11">
        <v>10</v>
      </c>
      <c r="E16" s="26" t="s">
        <v>370</v>
      </c>
      <c r="F16" s="43">
        <f t="shared" si="5"/>
        <v>0.19930555555555551</v>
      </c>
      <c r="G16" s="43">
        <f t="shared" si="5"/>
        <v>0.22361111111111107</v>
      </c>
      <c r="H16" s="43">
        <f t="shared" si="5"/>
        <v>0.26527777777777772</v>
      </c>
      <c r="I16" s="43">
        <f t="shared" si="5"/>
        <v>0.30694444444444441</v>
      </c>
      <c r="J16" s="43">
        <f t="shared" si="5"/>
        <v>0.34861111111111109</v>
      </c>
      <c r="K16" s="43">
        <f t="shared" si="5"/>
        <v>0.51527777777777772</v>
      </c>
      <c r="L16" s="43">
        <f t="shared" si="5"/>
        <v>0.55694444444444446</v>
      </c>
      <c r="M16" s="43">
        <f t="shared" si="5"/>
        <v>0.59861111111111109</v>
      </c>
      <c r="N16" s="43">
        <f t="shared" si="5"/>
        <v>0.64027777777777772</v>
      </c>
      <c r="O16" s="43">
        <f t="shared" si="5"/>
        <v>0.68194444444444435</v>
      </c>
      <c r="P16" s="43">
        <f t="shared" si="5"/>
        <v>0.76527777777777772</v>
      </c>
      <c r="Q16" s="10"/>
      <c r="R16" s="7"/>
    </row>
    <row r="17" spans="1:18" x14ac:dyDescent="0.2">
      <c r="A17" s="22">
        <v>12.700000000000001</v>
      </c>
      <c r="B17" s="22">
        <v>12.700000000000001</v>
      </c>
      <c r="C17" s="11">
        <v>11</v>
      </c>
      <c r="E17" s="26" t="s">
        <v>134</v>
      </c>
      <c r="F17" s="43">
        <f t="shared" ref="F17:P17" si="6">F16+"0:2"</f>
        <v>0.2006944444444444</v>
      </c>
      <c r="G17" s="43">
        <f t="shared" si="6"/>
        <v>0.22499999999999995</v>
      </c>
      <c r="H17" s="43">
        <f t="shared" si="6"/>
        <v>0.26666666666666661</v>
      </c>
      <c r="I17" s="43">
        <f t="shared" si="6"/>
        <v>0.30833333333333329</v>
      </c>
      <c r="J17" s="43">
        <f t="shared" si="6"/>
        <v>0.35</v>
      </c>
      <c r="K17" s="43">
        <f t="shared" si="6"/>
        <v>0.51666666666666661</v>
      </c>
      <c r="L17" s="43">
        <f t="shared" si="6"/>
        <v>0.55833333333333335</v>
      </c>
      <c r="M17" s="43">
        <f t="shared" si="6"/>
        <v>0.6</v>
      </c>
      <c r="N17" s="43">
        <f t="shared" si="6"/>
        <v>0.64166666666666661</v>
      </c>
      <c r="O17" s="43">
        <f t="shared" si="6"/>
        <v>0.68333333333333324</v>
      </c>
      <c r="P17" s="43">
        <f t="shared" si="6"/>
        <v>0.76666666666666661</v>
      </c>
      <c r="Q17" s="10"/>
      <c r="R17" s="7"/>
    </row>
    <row r="18" spans="1:18" x14ac:dyDescent="0.2">
      <c r="A18" s="22">
        <v>13.2</v>
      </c>
      <c r="B18" s="46" t="s">
        <v>198</v>
      </c>
      <c r="C18" s="11">
        <v>12</v>
      </c>
      <c r="E18" s="26" t="s">
        <v>2</v>
      </c>
      <c r="F18" s="43">
        <f>F17+"0:1"</f>
        <v>0.20138888888888884</v>
      </c>
      <c r="G18" s="29" t="s">
        <v>198</v>
      </c>
      <c r="H18" s="29" t="s">
        <v>198</v>
      </c>
      <c r="I18" s="29" t="s">
        <v>198</v>
      </c>
      <c r="J18" s="29" t="s">
        <v>198</v>
      </c>
      <c r="K18" s="29" t="s">
        <v>198</v>
      </c>
      <c r="L18" s="29" t="s">
        <v>198</v>
      </c>
      <c r="M18" s="29" t="s">
        <v>198</v>
      </c>
      <c r="N18" s="29" t="s">
        <v>198</v>
      </c>
      <c r="O18" s="29" t="s">
        <v>198</v>
      </c>
      <c r="P18" s="43">
        <f>P17+"0:1"</f>
        <v>0.76736111111111105</v>
      </c>
      <c r="Q18" s="10"/>
      <c r="R18" s="7"/>
    </row>
    <row r="19" spans="1:18" x14ac:dyDescent="0.2">
      <c r="A19" s="22">
        <v>13.6</v>
      </c>
      <c r="B19" s="46" t="s">
        <v>198</v>
      </c>
      <c r="C19" s="11">
        <v>13</v>
      </c>
      <c r="E19" s="26" t="s">
        <v>3</v>
      </c>
      <c r="F19" s="43">
        <f>F18+"0:1"</f>
        <v>0.20208333333333328</v>
      </c>
      <c r="G19" s="29" t="s">
        <v>198</v>
      </c>
      <c r="H19" s="29" t="s">
        <v>198</v>
      </c>
      <c r="I19" s="29" t="s">
        <v>198</v>
      </c>
      <c r="J19" s="29" t="s">
        <v>198</v>
      </c>
      <c r="K19" s="29" t="s">
        <v>198</v>
      </c>
      <c r="L19" s="29" t="s">
        <v>198</v>
      </c>
      <c r="M19" s="29" t="s">
        <v>198</v>
      </c>
      <c r="N19" s="29" t="s">
        <v>198</v>
      </c>
      <c r="O19" s="29" t="s">
        <v>198</v>
      </c>
      <c r="P19" s="43">
        <f>P18+"0:1"</f>
        <v>0.76805555555555549</v>
      </c>
      <c r="Q19" s="10"/>
      <c r="R19" s="7"/>
    </row>
    <row r="20" spans="1:18" x14ac:dyDescent="0.2">
      <c r="A20" s="22"/>
      <c r="B20" s="22">
        <v>13.100000000000001</v>
      </c>
      <c r="C20" s="11">
        <v>14</v>
      </c>
      <c r="E20" s="26" t="s">
        <v>135</v>
      </c>
      <c r="F20" s="43"/>
      <c r="G20" s="43">
        <f t="shared" ref="G20:O20" si="7">G17+"0:1"</f>
        <v>0.22569444444444439</v>
      </c>
      <c r="H20" s="43">
        <f t="shared" si="7"/>
        <v>0.26736111111111105</v>
      </c>
      <c r="I20" s="43">
        <f t="shared" si="7"/>
        <v>0.30902777777777773</v>
      </c>
      <c r="J20" s="43">
        <f t="shared" si="7"/>
        <v>0.35069444444444442</v>
      </c>
      <c r="K20" s="43">
        <f t="shared" si="7"/>
        <v>0.51736111111111105</v>
      </c>
      <c r="L20" s="43">
        <f t="shared" si="7"/>
        <v>0.55902777777777779</v>
      </c>
      <c r="M20" s="43">
        <f t="shared" si="7"/>
        <v>0.60069444444444442</v>
      </c>
      <c r="N20" s="43">
        <f t="shared" si="7"/>
        <v>0.64236111111111105</v>
      </c>
      <c r="O20" s="43">
        <f t="shared" si="7"/>
        <v>0.68402777777777768</v>
      </c>
      <c r="P20" s="43"/>
      <c r="R20" s="7"/>
    </row>
    <row r="21" spans="1:18" x14ac:dyDescent="0.2">
      <c r="A21" s="22"/>
      <c r="B21" s="22">
        <v>14.400000000000002</v>
      </c>
      <c r="C21" s="11">
        <v>15</v>
      </c>
      <c r="E21" s="26" t="s">
        <v>136</v>
      </c>
      <c r="F21" s="43"/>
      <c r="G21" s="43">
        <f t="shared" ref="G21:O21" si="8">G20+"0:2"</f>
        <v>0.22708333333333328</v>
      </c>
      <c r="H21" s="43">
        <f t="shared" si="8"/>
        <v>0.26874999999999993</v>
      </c>
      <c r="I21" s="43">
        <f t="shared" si="8"/>
        <v>0.31041666666666662</v>
      </c>
      <c r="J21" s="43">
        <f t="shared" si="8"/>
        <v>0.3520833333333333</v>
      </c>
      <c r="K21" s="43">
        <f t="shared" si="8"/>
        <v>0.51874999999999993</v>
      </c>
      <c r="L21" s="43">
        <f t="shared" si="8"/>
        <v>0.56041666666666667</v>
      </c>
      <c r="M21" s="43">
        <f t="shared" si="8"/>
        <v>0.6020833333333333</v>
      </c>
      <c r="N21" s="43">
        <f t="shared" si="8"/>
        <v>0.64374999999999993</v>
      </c>
      <c r="O21" s="43">
        <f t="shared" si="8"/>
        <v>0.68541666666666656</v>
      </c>
      <c r="P21" s="43"/>
      <c r="R21" s="7"/>
    </row>
    <row r="22" spans="1:18" x14ac:dyDescent="0.2">
      <c r="A22" s="22"/>
      <c r="B22" s="22">
        <v>16.900000000000002</v>
      </c>
      <c r="C22" s="11">
        <v>16</v>
      </c>
      <c r="E22" s="26" t="s">
        <v>137</v>
      </c>
      <c r="F22" s="43"/>
      <c r="G22" s="43">
        <f t="shared" ref="G22:O22" si="9">G21+"0:4"</f>
        <v>0.22986111111111104</v>
      </c>
      <c r="H22" s="43">
        <f t="shared" si="9"/>
        <v>0.2715277777777777</v>
      </c>
      <c r="I22" s="43">
        <f t="shared" si="9"/>
        <v>0.31319444444444439</v>
      </c>
      <c r="J22" s="43">
        <f t="shared" si="9"/>
        <v>0.35486111111111107</v>
      </c>
      <c r="K22" s="43">
        <f t="shared" si="9"/>
        <v>0.5215277777777777</v>
      </c>
      <c r="L22" s="43">
        <f t="shared" si="9"/>
        <v>0.56319444444444444</v>
      </c>
      <c r="M22" s="43">
        <f t="shared" si="9"/>
        <v>0.60486111111111107</v>
      </c>
      <c r="N22" s="43">
        <f t="shared" si="9"/>
        <v>0.6465277777777777</v>
      </c>
      <c r="O22" s="43">
        <f t="shared" si="9"/>
        <v>0.68819444444444433</v>
      </c>
      <c r="P22" s="43"/>
      <c r="R22" s="7"/>
    </row>
    <row r="23" spans="1:18" x14ac:dyDescent="0.2">
      <c r="A23" s="22"/>
      <c r="B23" s="22">
        <v>17.600000000000001</v>
      </c>
      <c r="C23" s="11">
        <v>17</v>
      </c>
      <c r="E23" s="26" t="s">
        <v>138</v>
      </c>
      <c r="F23" s="43"/>
      <c r="G23" s="43">
        <f t="shared" ref="G23:O23" si="10">G22+"0:1"</f>
        <v>0.23055555555555549</v>
      </c>
      <c r="H23" s="43">
        <f t="shared" si="10"/>
        <v>0.27222222222222214</v>
      </c>
      <c r="I23" s="43">
        <f t="shared" si="10"/>
        <v>0.31388888888888883</v>
      </c>
      <c r="J23" s="43">
        <f t="shared" si="10"/>
        <v>0.35555555555555551</v>
      </c>
      <c r="K23" s="43">
        <f t="shared" si="10"/>
        <v>0.52222222222222214</v>
      </c>
      <c r="L23" s="43">
        <f t="shared" si="10"/>
        <v>0.56388888888888888</v>
      </c>
      <c r="M23" s="43">
        <f t="shared" si="10"/>
        <v>0.60555555555555551</v>
      </c>
      <c r="N23" s="43">
        <f t="shared" si="10"/>
        <v>0.64722222222222214</v>
      </c>
      <c r="O23" s="43">
        <f t="shared" si="10"/>
        <v>0.68888888888888877</v>
      </c>
      <c r="P23" s="43"/>
      <c r="R23" s="7"/>
    </row>
    <row r="24" spans="1:18" x14ac:dyDescent="0.2">
      <c r="A24" s="22"/>
      <c r="B24" s="22">
        <v>20.6</v>
      </c>
      <c r="C24" s="11">
        <v>18</v>
      </c>
      <c r="E24" s="26" t="s">
        <v>139</v>
      </c>
      <c r="F24" s="43"/>
      <c r="G24" s="43">
        <f t="shared" ref="G24:O24" si="11">G23+"0:5"</f>
        <v>0.2340277777777777</v>
      </c>
      <c r="H24" s="43">
        <f t="shared" si="11"/>
        <v>0.27569444444444435</v>
      </c>
      <c r="I24" s="43">
        <f t="shared" si="11"/>
        <v>0.31736111111111104</v>
      </c>
      <c r="J24" s="43">
        <f t="shared" si="11"/>
        <v>0.35902777777777772</v>
      </c>
      <c r="K24" s="43">
        <f t="shared" si="11"/>
        <v>0.52569444444444435</v>
      </c>
      <c r="L24" s="43">
        <f t="shared" si="11"/>
        <v>0.56736111111111109</v>
      </c>
      <c r="M24" s="43">
        <f t="shared" si="11"/>
        <v>0.60902777777777772</v>
      </c>
      <c r="N24" s="43">
        <f t="shared" si="11"/>
        <v>0.65069444444444435</v>
      </c>
      <c r="O24" s="43">
        <f t="shared" si="11"/>
        <v>0.69236111111111098</v>
      </c>
      <c r="P24" s="43"/>
      <c r="R24" s="7"/>
    </row>
    <row r="25" spans="1:18" x14ac:dyDescent="0.2">
      <c r="A25" s="22"/>
      <c r="B25" s="22">
        <v>21.200000000000003</v>
      </c>
      <c r="C25" s="11">
        <v>19</v>
      </c>
      <c r="E25" s="26" t="s">
        <v>140</v>
      </c>
      <c r="F25" s="43"/>
      <c r="G25" s="43">
        <f t="shared" ref="G25:O25" si="12">G24+"0:1"</f>
        <v>0.23472222222222214</v>
      </c>
      <c r="H25" s="43">
        <f t="shared" si="12"/>
        <v>0.2763888888888888</v>
      </c>
      <c r="I25" s="43">
        <f t="shared" si="12"/>
        <v>0.31805555555555548</v>
      </c>
      <c r="J25" s="43">
        <f t="shared" si="12"/>
        <v>0.35972222222222217</v>
      </c>
      <c r="K25" s="43">
        <f t="shared" si="12"/>
        <v>0.5263888888888888</v>
      </c>
      <c r="L25" s="43">
        <f t="shared" si="12"/>
        <v>0.56805555555555554</v>
      </c>
      <c r="M25" s="43">
        <f t="shared" si="12"/>
        <v>0.60972222222222217</v>
      </c>
      <c r="N25" s="43">
        <f t="shared" si="12"/>
        <v>0.6513888888888888</v>
      </c>
      <c r="O25" s="43">
        <f t="shared" si="12"/>
        <v>0.69305555555555542</v>
      </c>
      <c r="P25" s="43"/>
      <c r="R25" s="7"/>
    </row>
    <row r="26" spans="1:18" x14ac:dyDescent="0.2">
      <c r="A26" s="22"/>
      <c r="B26" s="22">
        <v>23.500000000000004</v>
      </c>
      <c r="C26" s="11">
        <v>20</v>
      </c>
      <c r="E26" s="26" t="s">
        <v>141</v>
      </c>
      <c r="F26" s="43"/>
      <c r="G26" s="43">
        <f t="shared" ref="G26:O26" si="13">G25+"0:3"</f>
        <v>0.23680555555555546</v>
      </c>
      <c r="H26" s="43">
        <f t="shared" si="13"/>
        <v>0.27847222222222212</v>
      </c>
      <c r="I26" s="43">
        <f t="shared" si="13"/>
        <v>0.32013888888888881</v>
      </c>
      <c r="J26" s="43">
        <f t="shared" si="13"/>
        <v>0.36180555555555549</v>
      </c>
      <c r="K26" s="43">
        <f t="shared" si="13"/>
        <v>0.52847222222222212</v>
      </c>
      <c r="L26" s="43">
        <f t="shared" si="13"/>
        <v>0.57013888888888886</v>
      </c>
      <c r="M26" s="43">
        <f t="shared" si="13"/>
        <v>0.61180555555555549</v>
      </c>
      <c r="N26" s="43">
        <f t="shared" si="13"/>
        <v>0.65347222222222212</v>
      </c>
      <c r="O26" s="43">
        <f t="shared" si="13"/>
        <v>0.69513888888888875</v>
      </c>
      <c r="P26" s="43"/>
      <c r="R26" s="7"/>
    </row>
    <row r="27" spans="1:18" x14ac:dyDescent="0.2">
      <c r="A27" s="22"/>
      <c r="B27" s="22">
        <v>24.500000000000004</v>
      </c>
      <c r="C27" s="11">
        <v>21</v>
      </c>
      <c r="E27" s="26" t="s">
        <v>142</v>
      </c>
      <c r="F27" s="43"/>
      <c r="G27" s="43">
        <f t="shared" ref="G27:O27" si="14">G26+"0:2"</f>
        <v>0.23819444444444435</v>
      </c>
      <c r="H27" s="43">
        <f t="shared" si="14"/>
        <v>0.27986111111111101</v>
      </c>
      <c r="I27" s="43">
        <f t="shared" si="14"/>
        <v>0.32152777777777769</v>
      </c>
      <c r="J27" s="43">
        <f t="shared" si="14"/>
        <v>0.36319444444444438</v>
      </c>
      <c r="K27" s="43">
        <f t="shared" si="14"/>
        <v>0.52986111111111101</v>
      </c>
      <c r="L27" s="43">
        <f t="shared" si="14"/>
        <v>0.57152777777777775</v>
      </c>
      <c r="M27" s="43">
        <f t="shared" si="14"/>
        <v>0.61319444444444438</v>
      </c>
      <c r="N27" s="43">
        <f t="shared" si="14"/>
        <v>0.65486111111111101</v>
      </c>
      <c r="O27" s="43">
        <f t="shared" si="14"/>
        <v>0.69652777777777763</v>
      </c>
      <c r="P27" s="43"/>
      <c r="R27" s="7"/>
    </row>
    <row r="28" spans="1:18" x14ac:dyDescent="0.2">
      <c r="A28" s="22"/>
      <c r="B28" s="22">
        <v>25.700000000000003</v>
      </c>
      <c r="C28" s="11">
        <v>22</v>
      </c>
      <c r="E28" s="26" t="s">
        <v>371</v>
      </c>
      <c r="F28" s="43"/>
      <c r="G28" s="43">
        <f t="shared" ref="G28:O30" si="15">G27+"0:1"</f>
        <v>0.23888888888888879</v>
      </c>
      <c r="H28" s="43">
        <f t="shared" si="15"/>
        <v>0.28055555555555545</v>
      </c>
      <c r="I28" s="43">
        <f t="shared" si="15"/>
        <v>0.32222222222222213</v>
      </c>
      <c r="J28" s="43">
        <f t="shared" si="15"/>
        <v>0.36388888888888882</v>
      </c>
      <c r="K28" s="43">
        <f t="shared" si="15"/>
        <v>0.53055555555555545</v>
      </c>
      <c r="L28" s="43">
        <f t="shared" si="15"/>
        <v>0.57222222222222219</v>
      </c>
      <c r="M28" s="43">
        <f t="shared" si="15"/>
        <v>0.61388888888888882</v>
      </c>
      <c r="N28" s="43">
        <f t="shared" si="15"/>
        <v>0.65555555555555545</v>
      </c>
      <c r="O28" s="43">
        <f t="shared" si="15"/>
        <v>0.69722222222222208</v>
      </c>
      <c r="P28" s="43"/>
      <c r="R28" s="7"/>
    </row>
    <row r="29" spans="1:18" x14ac:dyDescent="0.2">
      <c r="A29" s="22"/>
      <c r="B29" s="22">
        <v>26.200000000000003</v>
      </c>
      <c r="C29" s="11">
        <v>23</v>
      </c>
      <c r="E29" s="26" t="s">
        <v>372</v>
      </c>
      <c r="F29" s="43"/>
      <c r="G29" s="43">
        <f t="shared" si="15"/>
        <v>0.23958333333333323</v>
      </c>
      <c r="H29" s="43">
        <f t="shared" si="15"/>
        <v>0.28124999999999989</v>
      </c>
      <c r="I29" s="43">
        <f t="shared" si="15"/>
        <v>0.32291666666666657</v>
      </c>
      <c r="J29" s="43">
        <f t="shared" si="15"/>
        <v>0.36458333333333326</v>
      </c>
      <c r="K29" s="43">
        <f t="shared" si="15"/>
        <v>0.53124999999999989</v>
      </c>
      <c r="L29" s="43">
        <f t="shared" si="15"/>
        <v>0.57291666666666663</v>
      </c>
      <c r="M29" s="43">
        <f t="shared" si="15"/>
        <v>0.61458333333333326</v>
      </c>
      <c r="N29" s="43">
        <f t="shared" si="15"/>
        <v>0.65624999999999989</v>
      </c>
      <c r="O29" s="43">
        <f t="shared" si="15"/>
        <v>0.69791666666666652</v>
      </c>
      <c r="P29" s="43"/>
      <c r="R29" s="7"/>
    </row>
    <row r="30" spans="1:18" x14ac:dyDescent="0.2">
      <c r="A30" s="22"/>
      <c r="B30" s="22">
        <v>27.1</v>
      </c>
      <c r="C30" s="11">
        <v>24</v>
      </c>
      <c r="E30" s="26" t="s">
        <v>373</v>
      </c>
      <c r="F30" s="43"/>
      <c r="G30" s="43">
        <f t="shared" si="15"/>
        <v>0.24027777777777767</v>
      </c>
      <c r="H30" s="43">
        <f t="shared" si="15"/>
        <v>0.28194444444444433</v>
      </c>
      <c r="I30" s="43">
        <f t="shared" si="15"/>
        <v>0.32361111111111102</v>
      </c>
      <c r="J30" s="43">
        <f t="shared" si="15"/>
        <v>0.3652777777777777</v>
      </c>
      <c r="K30" s="43">
        <f t="shared" si="15"/>
        <v>0.53194444444444433</v>
      </c>
      <c r="L30" s="43">
        <f t="shared" si="15"/>
        <v>0.57361111111111107</v>
      </c>
      <c r="M30" s="43">
        <f t="shared" si="15"/>
        <v>0.6152777777777777</v>
      </c>
      <c r="N30" s="43">
        <f t="shared" si="15"/>
        <v>0.65694444444444433</v>
      </c>
      <c r="O30" s="43">
        <f t="shared" si="15"/>
        <v>0.69861111111111096</v>
      </c>
      <c r="P30" s="43"/>
      <c r="R30" s="7"/>
    </row>
    <row r="31" spans="1:18" x14ac:dyDescent="0.2">
      <c r="A31" s="22"/>
      <c r="B31" s="22">
        <v>28.8</v>
      </c>
      <c r="C31" s="11">
        <v>25</v>
      </c>
      <c r="E31" s="27" t="s">
        <v>4</v>
      </c>
      <c r="F31" s="44"/>
      <c r="G31" s="44">
        <f t="shared" ref="G31:O31" si="16">G30+"0:4"</f>
        <v>0.24305555555555544</v>
      </c>
      <c r="H31" s="44">
        <f t="shared" si="16"/>
        <v>0.2847222222222221</v>
      </c>
      <c r="I31" s="44">
        <f t="shared" si="16"/>
        <v>0.32638888888888878</v>
      </c>
      <c r="J31" s="44">
        <f t="shared" si="16"/>
        <v>0.36805555555555547</v>
      </c>
      <c r="K31" s="44">
        <f t="shared" si="16"/>
        <v>0.5347222222222221</v>
      </c>
      <c r="L31" s="44">
        <f t="shared" si="16"/>
        <v>0.57638888888888884</v>
      </c>
      <c r="M31" s="44">
        <f t="shared" si="16"/>
        <v>0.61805555555555547</v>
      </c>
      <c r="N31" s="44">
        <f t="shared" si="16"/>
        <v>0.6597222222222221</v>
      </c>
      <c r="O31" s="44">
        <f t="shared" si="16"/>
        <v>0.70138888888888873</v>
      </c>
      <c r="P31" s="44"/>
      <c r="R31" s="7"/>
    </row>
    <row r="32" spans="1:18" x14ac:dyDescent="0.2">
      <c r="R32" s="7"/>
    </row>
    <row r="34" spans="1:18" x14ac:dyDescent="0.2">
      <c r="F34" s="39" t="s">
        <v>236</v>
      </c>
      <c r="L34" s="9"/>
      <c r="R34" s="7"/>
    </row>
    <row r="35" spans="1:18" x14ac:dyDescent="0.2">
      <c r="E35" s="40" t="s">
        <v>237</v>
      </c>
      <c r="R35" s="7"/>
    </row>
    <row r="36" spans="1:18" x14ac:dyDescent="0.2">
      <c r="E36" s="12" t="s">
        <v>232</v>
      </c>
      <c r="F36" s="14">
        <v>52</v>
      </c>
      <c r="G36" s="14">
        <v>2</v>
      </c>
      <c r="H36" s="14">
        <v>4</v>
      </c>
      <c r="I36" s="14">
        <v>54</v>
      </c>
      <c r="J36" s="14">
        <v>6</v>
      </c>
      <c r="K36" s="14">
        <v>8</v>
      </c>
      <c r="L36" s="14">
        <v>10</v>
      </c>
      <c r="M36" s="14">
        <v>12</v>
      </c>
      <c r="N36" s="14">
        <v>14</v>
      </c>
      <c r="O36" s="14">
        <v>16</v>
      </c>
      <c r="P36" s="14">
        <v>18</v>
      </c>
    </row>
    <row r="37" spans="1:18" x14ac:dyDescent="0.2">
      <c r="E37" s="12" t="s">
        <v>233</v>
      </c>
      <c r="F37" s="13" t="s">
        <v>145</v>
      </c>
      <c r="G37" s="13" t="s">
        <v>145</v>
      </c>
      <c r="H37" s="13" t="s">
        <v>145</v>
      </c>
      <c r="I37" s="13" t="s">
        <v>145</v>
      </c>
      <c r="J37" s="13" t="s">
        <v>145</v>
      </c>
      <c r="K37" s="13" t="s">
        <v>145</v>
      </c>
      <c r="L37" s="13" t="s">
        <v>145</v>
      </c>
      <c r="M37" s="13" t="s">
        <v>145</v>
      </c>
      <c r="N37" s="13" t="s">
        <v>145</v>
      </c>
      <c r="O37" s="13" t="s">
        <v>145</v>
      </c>
      <c r="P37" s="13" t="s">
        <v>145</v>
      </c>
    </row>
    <row r="38" spans="1:18" x14ac:dyDescent="0.2">
      <c r="A38" s="21" t="s">
        <v>194</v>
      </c>
      <c r="B38" s="21" t="s">
        <v>194</v>
      </c>
      <c r="C38" s="11" t="s">
        <v>230</v>
      </c>
      <c r="D38" s="11" t="s">
        <v>231</v>
      </c>
      <c r="E38" s="12" t="s">
        <v>234</v>
      </c>
      <c r="F38" s="13"/>
      <c r="G38" s="13"/>
      <c r="H38" s="13"/>
      <c r="I38" s="14">
        <v>25</v>
      </c>
      <c r="J38" s="13"/>
      <c r="K38" s="13"/>
      <c r="L38" s="13"/>
      <c r="M38" s="13"/>
      <c r="N38" s="13"/>
      <c r="O38" s="13"/>
      <c r="P38" s="13"/>
    </row>
    <row r="39" spans="1:18" x14ac:dyDescent="0.2">
      <c r="A39" s="22"/>
      <c r="B39" s="22">
        <v>0</v>
      </c>
      <c r="C39" s="11">
        <v>28</v>
      </c>
      <c r="E39" s="25" t="s">
        <v>4</v>
      </c>
      <c r="F39" s="57"/>
      <c r="G39" s="42">
        <v>0.25416666666666665</v>
      </c>
      <c r="H39" s="42">
        <v>0.28541666666666665</v>
      </c>
      <c r="I39" s="42"/>
      <c r="J39" s="42">
        <v>0.37916666666666665</v>
      </c>
      <c r="K39" s="42">
        <v>0.46249999999999997</v>
      </c>
      <c r="L39" s="42">
        <v>0.54583333333333328</v>
      </c>
      <c r="M39" s="42">
        <v>0.58750000000000002</v>
      </c>
      <c r="N39" s="42">
        <v>0.62916666666666665</v>
      </c>
      <c r="O39" s="42">
        <v>0.67083333333333339</v>
      </c>
      <c r="P39" s="42">
        <v>0.71250000000000002</v>
      </c>
    </row>
    <row r="40" spans="1:18" x14ac:dyDescent="0.2">
      <c r="A40" s="22"/>
      <c r="B40" s="22">
        <v>1.7000000000000002</v>
      </c>
      <c r="C40" s="11">
        <v>24</v>
      </c>
      <c r="E40" s="26" t="s">
        <v>373</v>
      </c>
      <c r="F40" s="45"/>
      <c r="G40" s="43">
        <f>G39+"0:3"</f>
        <v>0.25624999999999998</v>
      </c>
      <c r="H40" s="43">
        <f>H39+"0:3"</f>
        <v>0.28749999999999998</v>
      </c>
      <c r="I40" s="43"/>
      <c r="J40" s="43">
        <f>J39+"0:3"</f>
        <v>0.38124999999999998</v>
      </c>
      <c r="K40" s="43">
        <f t="shared" ref="K40:P40" si="17">K39+"0:3"</f>
        <v>0.46458333333333329</v>
      </c>
      <c r="L40" s="43">
        <f t="shared" si="17"/>
        <v>0.54791666666666661</v>
      </c>
      <c r="M40" s="43">
        <f t="shared" si="17"/>
        <v>0.58958333333333335</v>
      </c>
      <c r="N40" s="43">
        <f t="shared" si="17"/>
        <v>0.63124999999999998</v>
      </c>
      <c r="O40" s="43">
        <f t="shared" si="17"/>
        <v>0.67291666666666672</v>
      </c>
      <c r="P40" s="43">
        <f t="shared" si="17"/>
        <v>0.71458333333333335</v>
      </c>
    </row>
    <row r="41" spans="1:18" x14ac:dyDescent="0.2">
      <c r="A41" s="22"/>
      <c r="B41" s="22">
        <v>2.6</v>
      </c>
      <c r="C41" s="11">
        <v>23</v>
      </c>
      <c r="E41" s="26" t="s">
        <v>372</v>
      </c>
      <c r="F41" s="45"/>
      <c r="G41" s="43">
        <f t="shared" ref="G41:H43" si="18">G40+"0:1"</f>
        <v>0.25694444444444442</v>
      </c>
      <c r="H41" s="43">
        <f t="shared" si="18"/>
        <v>0.28819444444444442</v>
      </c>
      <c r="I41" s="43"/>
      <c r="J41" s="43">
        <f>J40+"0:1"</f>
        <v>0.38194444444444442</v>
      </c>
      <c r="K41" s="43">
        <f t="shared" ref="K41:P41" si="19">K40+"0:1"</f>
        <v>0.46527777777777773</v>
      </c>
      <c r="L41" s="43">
        <f t="shared" si="19"/>
        <v>0.54861111111111105</v>
      </c>
      <c r="M41" s="43">
        <f t="shared" si="19"/>
        <v>0.59027777777777779</v>
      </c>
      <c r="N41" s="43">
        <f t="shared" si="19"/>
        <v>0.63194444444444442</v>
      </c>
      <c r="O41" s="43">
        <f t="shared" si="19"/>
        <v>0.67361111111111116</v>
      </c>
      <c r="P41" s="43">
        <f t="shared" si="19"/>
        <v>0.71527777777777779</v>
      </c>
    </row>
    <row r="42" spans="1:18" x14ac:dyDescent="0.2">
      <c r="A42" s="22"/>
      <c r="B42" s="22">
        <v>3.0999999999999996</v>
      </c>
      <c r="C42" s="11">
        <v>22</v>
      </c>
      <c r="E42" s="26" t="s">
        <v>371</v>
      </c>
      <c r="F42" s="45"/>
      <c r="G42" s="43">
        <f t="shared" si="18"/>
        <v>0.25763888888888886</v>
      </c>
      <c r="H42" s="43">
        <f t="shared" si="18"/>
        <v>0.28888888888888886</v>
      </c>
      <c r="I42" s="43"/>
      <c r="J42" s="43">
        <f>J41+"0:1"</f>
        <v>0.38263888888888886</v>
      </c>
      <c r="K42" s="43">
        <f t="shared" ref="K42:P42" si="20">K41+"0:1"</f>
        <v>0.46597222222222218</v>
      </c>
      <c r="L42" s="43">
        <f t="shared" si="20"/>
        <v>0.54930555555555549</v>
      </c>
      <c r="M42" s="43">
        <f t="shared" si="20"/>
        <v>0.59097222222222223</v>
      </c>
      <c r="N42" s="43">
        <f t="shared" si="20"/>
        <v>0.63263888888888886</v>
      </c>
      <c r="O42" s="43">
        <f t="shared" si="20"/>
        <v>0.6743055555555556</v>
      </c>
      <c r="P42" s="43">
        <f t="shared" si="20"/>
        <v>0.71597222222222223</v>
      </c>
    </row>
    <row r="43" spans="1:18" x14ac:dyDescent="0.2">
      <c r="A43" s="22"/>
      <c r="B43" s="22">
        <v>4.3</v>
      </c>
      <c r="C43" s="11">
        <v>21</v>
      </c>
      <c r="E43" s="26" t="s">
        <v>142</v>
      </c>
      <c r="F43" s="45"/>
      <c r="G43" s="43">
        <f t="shared" si="18"/>
        <v>0.2583333333333333</v>
      </c>
      <c r="H43" s="43">
        <f t="shared" si="18"/>
        <v>0.2895833333333333</v>
      </c>
      <c r="I43" s="43"/>
      <c r="J43" s="43">
        <f>J42+"0:1"</f>
        <v>0.3833333333333333</v>
      </c>
      <c r="K43" s="43">
        <f t="shared" ref="K43:P43" si="21">K42+"0:1"</f>
        <v>0.46666666666666662</v>
      </c>
      <c r="L43" s="43">
        <f t="shared" si="21"/>
        <v>0.54999999999999993</v>
      </c>
      <c r="M43" s="43">
        <f t="shared" si="21"/>
        <v>0.59166666666666667</v>
      </c>
      <c r="N43" s="43">
        <f t="shared" si="21"/>
        <v>0.6333333333333333</v>
      </c>
      <c r="O43" s="43">
        <f t="shared" si="21"/>
        <v>0.67500000000000004</v>
      </c>
      <c r="P43" s="43">
        <f t="shared" si="21"/>
        <v>0.71666666666666667</v>
      </c>
    </row>
    <row r="44" spans="1:18" x14ac:dyDescent="0.2">
      <c r="A44" s="22"/>
      <c r="B44" s="22">
        <v>5.3</v>
      </c>
      <c r="C44" s="11">
        <v>20</v>
      </c>
      <c r="E44" s="26" t="s">
        <v>141</v>
      </c>
      <c r="F44" s="45"/>
      <c r="G44" s="43">
        <f>G43+"0:2"</f>
        <v>0.25972222222222219</v>
      </c>
      <c r="H44" s="43">
        <f>H43+"0:2"</f>
        <v>0.29097222222222219</v>
      </c>
      <c r="I44" s="43"/>
      <c r="J44" s="43">
        <f>J43+"0:2"</f>
        <v>0.38472222222222219</v>
      </c>
      <c r="K44" s="43">
        <f t="shared" ref="K44:P44" si="22">K43+"0:2"</f>
        <v>0.4680555555555555</v>
      </c>
      <c r="L44" s="43">
        <f t="shared" si="22"/>
        <v>0.55138888888888882</v>
      </c>
      <c r="M44" s="43">
        <f t="shared" si="22"/>
        <v>0.59305555555555556</v>
      </c>
      <c r="N44" s="43">
        <f t="shared" si="22"/>
        <v>0.63472222222222219</v>
      </c>
      <c r="O44" s="43">
        <f t="shared" si="22"/>
        <v>0.67638888888888893</v>
      </c>
      <c r="P44" s="43">
        <f t="shared" si="22"/>
        <v>0.71805555555555556</v>
      </c>
    </row>
    <row r="45" spans="1:18" x14ac:dyDescent="0.2">
      <c r="A45" s="22"/>
      <c r="B45" s="22">
        <v>7.6</v>
      </c>
      <c r="C45" s="11">
        <v>19</v>
      </c>
      <c r="E45" s="26" t="s">
        <v>140</v>
      </c>
      <c r="F45" s="45"/>
      <c r="G45" s="43">
        <f>G44+"0:3"</f>
        <v>0.26180555555555551</v>
      </c>
      <c r="H45" s="43">
        <f>H44+"0:3"</f>
        <v>0.29305555555555551</v>
      </c>
      <c r="I45" s="43"/>
      <c r="J45" s="43">
        <f>J44+"0:3"</f>
        <v>0.38680555555555551</v>
      </c>
      <c r="K45" s="43">
        <f t="shared" ref="K45:P45" si="23">K44+"0:3"</f>
        <v>0.47013888888888883</v>
      </c>
      <c r="L45" s="43">
        <f t="shared" si="23"/>
        <v>0.55347222222222214</v>
      </c>
      <c r="M45" s="43">
        <f t="shared" si="23"/>
        <v>0.59513888888888888</v>
      </c>
      <c r="N45" s="43">
        <f t="shared" si="23"/>
        <v>0.63680555555555551</v>
      </c>
      <c r="O45" s="43">
        <f t="shared" si="23"/>
        <v>0.67847222222222225</v>
      </c>
      <c r="P45" s="43">
        <f t="shared" si="23"/>
        <v>0.72013888888888888</v>
      </c>
    </row>
    <row r="46" spans="1:18" x14ac:dyDescent="0.2">
      <c r="A46" s="22"/>
      <c r="B46" s="22">
        <v>8.1999999999999993</v>
      </c>
      <c r="C46" s="11">
        <v>18</v>
      </c>
      <c r="E46" s="26" t="s">
        <v>139</v>
      </c>
      <c r="F46" s="45"/>
      <c r="G46" s="43">
        <f>G45+"0:1"</f>
        <v>0.26249999999999996</v>
      </c>
      <c r="H46" s="43">
        <f>H45+"0:1"</f>
        <v>0.29374999999999996</v>
      </c>
      <c r="I46" s="43"/>
      <c r="J46" s="43">
        <f>J45+"0:1"</f>
        <v>0.38749999999999996</v>
      </c>
      <c r="K46" s="43">
        <f t="shared" ref="K46:P46" si="24">K45+"0:1"</f>
        <v>0.47083333333333327</v>
      </c>
      <c r="L46" s="43">
        <f t="shared" si="24"/>
        <v>0.55416666666666659</v>
      </c>
      <c r="M46" s="43">
        <f t="shared" si="24"/>
        <v>0.59583333333333333</v>
      </c>
      <c r="N46" s="43">
        <f t="shared" si="24"/>
        <v>0.63749999999999996</v>
      </c>
      <c r="O46" s="43">
        <f t="shared" si="24"/>
        <v>0.6791666666666667</v>
      </c>
      <c r="P46" s="43">
        <f t="shared" si="24"/>
        <v>0.72083333333333333</v>
      </c>
    </row>
    <row r="47" spans="1:18" x14ac:dyDescent="0.2">
      <c r="A47" s="22"/>
      <c r="B47" s="22">
        <v>11.2</v>
      </c>
      <c r="C47" s="11">
        <v>17</v>
      </c>
      <c r="E47" s="26" t="s">
        <v>138</v>
      </c>
      <c r="F47" s="45"/>
      <c r="G47" s="43">
        <f>G46+"0:3"</f>
        <v>0.26458333333333328</v>
      </c>
      <c r="H47" s="43">
        <f>H46+"0:3"</f>
        <v>0.29583333333333328</v>
      </c>
      <c r="I47" s="43"/>
      <c r="J47" s="43">
        <f>J46+"0:3"</f>
        <v>0.38958333333333328</v>
      </c>
      <c r="K47" s="43">
        <f t="shared" ref="K47:P47" si="25">K46+"0:3"</f>
        <v>0.4729166666666666</v>
      </c>
      <c r="L47" s="43">
        <f t="shared" si="25"/>
        <v>0.55624999999999991</v>
      </c>
      <c r="M47" s="43">
        <f t="shared" si="25"/>
        <v>0.59791666666666665</v>
      </c>
      <c r="N47" s="43">
        <f t="shared" si="25"/>
        <v>0.63958333333333328</v>
      </c>
      <c r="O47" s="43">
        <f t="shared" si="25"/>
        <v>0.68125000000000002</v>
      </c>
      <c r="P47" s="43">
        <f t="shared" si="25"/>
        <v>0.72291666666666665</v>
      </c>
    </row>
    <row r="48" spans="1:18" x14ac:dyDescent="0.2">
      <c r="A48" s="22"/>
      <c r="B48" s="22">
        <v>11.899999999999999</v>
      </c>
      <c r="C48" s="11">
        <v>16</v>
      </c>
      <c r="E48" s="26" t="s">
        <v>137</v>
      </c>
      <c r="F48" s="45"/>
      <c r="G48" s="43">
        <f>G47+"0:2"</f>
        <v>0.26597222222222217</v>
      </c>
      <c r="H48" s="43">
        <f>H47+"0:2"</f>
        <v>0.29722222222222217</v>
      </c>
      <c r="I48" s="43"/>
      <c r="J48" s="43">
        <f>J47+"0:2"</f>
        <v>0.39097222222222217</v>
      </c>
      <c r="K48" s="43">
        <f t="shared" ref="K48:P48" si="26">K47+"0:2"</f>
        <v>0.47430555555555548</v>
      </c>
      <c r="L48" s="43">
        <f t="shared" si="26"/>
        <v>0.5576388888888888</v>
      </c>
      <c r="M48" s="43">
        <f t="shared" si="26"/>
        <v>0.59930555555555554</v>
      </c>
      <c r="N48" s="43">
        <f t="shared" si="26"/>
        <v>0.64097222222222217</v>
      </c>
      <c r="O48" s="43">
        <f t="shared" si="26"/>
        <v>0.68263888888888891</v>
      </c>
      <c r="P48" s="43">
        <f t="shared" si="26"/>
        <v>0.72430555555555554</v>
      </c>
    </row>
    <row r="49" spans="1:18" x14ac:dyDescent="0.2">
      <c r="A49" s="22"/>
      <c r="B49" s="22">
        <v>14.399999999999999</v>
      </c>
      <c r="C49" s="11">
        <v>15</v>
      </c>
      <c r="E49" s="26" t="s">
        <v>136</v>
      </c>
      <c r="F49" s="45"/>
      <c r="G49" s="43">
        <f>G48+"0:3"</f>
        <v>0.26805555555555549</v>
      </c>
      <c r="H49" s="43">
        <f>H48+"0:3"</f>
        <v>0.29930555555555549</v>
      </c>
      <c r="I49" s="43"/>
      <c r="J49" s="43">
        <f>J48+"0:3"</f>
        <v>0.39305555555555549</v>
      </c>
      <c r="K49" s="43">
        <f t="shared" ref="K49:P49" si="27">K48+"0:3"</f>
        <v>0.47638888888888881</v>
      </c>
      <c r="L49" s="43">
        <f t="shared" si="27"/>
        <v>0.55972222222222212</v>
      </c>
      <c r="M49" s="43">
        <f t="shared" si="27"/>
        <v>0.60138888888888886</v>
      </c>
      <c r="N49" s="43">
        <f t="shared" si="27"/>
        <v>0.64305555555555549</v>
      </c>
      <c r="O49" s="43">
        <f t="shared" si="27"/>
        <v>0.68472222222222223</v>
      </c>
      <c r="P49" s="43">
        <f t="shared" si="27"/>
        <v>0.72638888888888886</v>
      </c>
    </row>
    <row r="50" spans="1:18" x14ac:dyDescent="0.2">
      <c r="A50" s="22"/>
      <c r="B50" s="22">
        <v>15.7</v>
      </c>
      <c r="C50" s="11">
        <v>14</v>
      </c>
      <c r="E50" s="26" t="s">
        <v>135</v>
      </c>
      <c r="F50" s="45"/>
      <c r="G50" s="43">
        <f>G49+"0:2"</f>
        <v>0.26944444444444438</v>
      </c>
      <c r="H50" s="43">
        <f>H49+"0:2"</f>
        <v>0.30069444444444438</v>
      </c>
      <c r="I50" s="43"/>
      <c r="J50" s="43">
        <f>J49+"0:2"</f>
        <v>0.39444444444444438</v>
      </c>
      <c r="K50" s="43">
        <f t="shared" ref="K50:P50" si="28">K49+"0:2"</f>
        <v>0.47777777777777769</v>
      </c>
      <c r="L50" s="43">
        <f t="shared" si="28"/>
        <v>0.56111111111111101</v>
      </c>
      <c r="M50" s="43">
        <f t="shared" si="28"/>
        <v>0.60277777777777775</v>
      </c>
      <c r="N50" s="43">
        <f t="shared" si="28"/>
        <v>0.64444444444444438</v>
      </c>
      <c r="O50" s="43">
        <f t="shared" si="28"/>
        <v>0.68611111111111112</v>
      </c>
      <c r="P50" s="43">
        <f t="shared" si="28"/>
        <v>0.72777777777777775</v>
      </c>
    </row>
    <row r="51" spans="1:18" x14ac:dyDescent="0.2">
      <c r="A51" s="22">
        <v>0</v>
      </c>
      <c r="B51" s="46" t="s">
        <v>198</v>
      </c>
      <c r="C51" s="11">
        <v>13</v>
      </c>
      <c r="E51" s="26" t="s">
        <v>3</v>
      </c>
      <c r="F51" s="43">
        <v>0.20277777777777781</v>
      </c>
      <c r="G51" s="29" t="s">
        <v>198</v>
      </c>
      <c r="H51" s="29" t="s">
        <v>198</v>
      </c>
      <c r="I51" s="29"/>
      <c r="J51" s="29" t="s">
        <v>198</v>
      </c>
      <c r="K51" s="29" t="s">
        <v>198</v>
      </c>
      <c r="L51" s="29" t="s">
        <v>198</v>
      </c>
      <c r="M51" s="29" t="s">
        <v>198</v>
      </c>
      <c r="N51" s="29" t="s">
        <v>198</v>
      </c>
      <c r="O51" s="29" t="s">
        <v>198</v>
      </c>
      <c r="P51" s="29" t="s">
        <v>198</v>
      </c>
    </row>
    <row r="52" spans="1:18" x14ac:dyDescent="0.2">
      <c r="A52" s="22">
        <v>0.4</v>
      </c>
      <c r="B52" s="46" t="s">
        <v>198</v>
      </c>
      <c r="C52" s="11">
        <v>12</v>
      </c>
      <c r="E52" s="26" t="s">
        <v>2</v>
      </c>
      <c r="F52" s="43">
        <f>F51+"0:1"</f>
        <v>0.20347222222222225</v>
      </c>
      <c r="G52" s="29" t="s">
        <v>198</v>
      </c>
      <c r="H52" s="29" t="s">
        <v>198</v>
      </c>
      <c r="I52" s="29"/>
      <c r="J52" s="29" t="s">
        <v>198</v>
      </c>
      <c r="K52" s="29" t="s">
        <v>198</v>
      </c>
      <c r="L52" s="29" t="s">
        <v>198</v>
      </c>
      <c r="M52" s="29" t="s">
        <v>198</v>
      </c>
      <c r="N52" s="29" t="s">
        <v>198</v>
      </c>
      <c r="O52" s="29" t="s">
        <v>198</v>
      </c>
      <c r="P52" s="29" t="s">
        <v>198</v>
      </c>
    </row>
    <row r="53" spans="1:18" x14ac:dyDescent="0.2">
      <c r="A53" s="22">
        <v>0.9</v>
      </c>
      <c r="B53" s="22">
        <v>16.099999999999998</v>
      </c>
      <c r="C53" s="11">
        <v>11</v>
      </c>
      <c r="E53" s="26" t="s">
        <v>134</v>
      </c>
      <c r="F53" s="43">
        <f>F52+"0:2"</f>
        <v>0.20486111111111113</v>
      </c>
      <c r="G53" s="43">
        <f>G50+"0:2"</f>
        <v>0.27083333333333326</v>
      </c>
      <c r="H53" s="43">
        <f>H50+"0:2"</f>
        <v>0.30208333333333326</v>
      </c>
      <c r="I53" s="43">
        <v>0.30486111111111108</v>
      </c>
      <c r="J53" s="43">
        <f t="shared" ref="J53:P53" si="29">J50+"0:2"</f>
        <v>0.39583333333333326</v>
      </c>
      <c r="K53" s="43">
        <f t="shared" si="29"/>
        <v>0.47916666666666657</v>
      </c>
      <c r="L53" s="43">
        <f t="shared" si="29"/>
        <v>0.56249999999999989</v>
      </c>
      <c r="M53" s="43">
        <f t="shared" si="29"/>
        <v>0.60416666666666663</v>
      </c>
      <c r="N53" s="43">
        <f t="shared" si="29"/>
        <v>0.64583333333333326</v>
      </c>
      <c r="O53" s="43">
        <f t="shared" si="29"/>
        <v>0.6875</v>
      </c>
      <c r="P53" s="43">
        <f t="shared" si="29"/>
        <v>0.72916666666666663</v>
      </c>
    </row>
    <row r="54" spans="1:18" x14ac:dyDescent="0.2">
      <c r="A54" s="22">
        <v>1.2999999999999972</v>
      </c>
      <c r="B54" s="22">
        <v>16.499999999999996</v>
      </c>
      <c r="C54" s="11">
        <v>10</v>
      </c>
      <c r="E54" s="26" t="s">
        <v>370</v>
      </c>
      <c r="F54" s="43">
        <f t="shared" ref="F54:H55" si="30">F53+"0:1"</f>
        <v>0.20555555555555557</v>
      </c>
      <c r="G54" s="43">
        <f t="shared" si="30"/>
        <v>0.2715277777777777</v>
      </c>
      <c r="H54" s="43">
        <f t="shared" si="30"/>
        <v>0.3027777777777777</v>
      </c>
      <c r="I54" s="43" t="s">
        <v>279</v>
      </c>
      <c r="J54" s="43">
        <f>J53+"0:1"</f>
        <v>0.3965277777777777</v>
      </c>
      <c r="K54" s="43">
        <f t="shared" ref="K54:P54" si="31">K53+"0:1"</f>
        <v>0.47986111111111102</v>
      </c>
      <c r="L54" s="43">
        <f t="shared" si="31"/>
        <v>0.56319444444444433</v>
      </c>
      <c r="M54" s="43">
        <f t="shared" si="31"/>
        <v>0.60486111111111107</v>
      </c>
      <c r="N54" s="43">
        <f t="shared" si="31"/>
        <v>0.6465277777777777</v>
      </c>
      <c r="O54" s="43">
        <f t="shared" si="31"/>
        <v>0.68819444444444444</v>
      </c>
      <c r="P54" s="43">
        <f t="shared" si="31"/>
        <v>0.72986111111111107</v>
      </c>
    </row>
    <row r="55" spans="1:18" x14ac:dyDescent="0.2">
      <c r="A55" s="22">
        <v>2.1999999999999957</v>
      </c>
      <c r="B55" s="22">
        <v>17.399999999999995</v>
      </c>
      <c r="C55" s="11">
        <v>9</v>
      </c>
      <c r="E55" s="26" t="s">
        <v>369</v>
      </c>
      <c r="F55" s="43">
        <f t="shared" si="30"/>
        <v>0.20625000000000002</v>
      </c>
      <c r="G55" s="43">
        <f t="shared" si="30"/>
        <v>0.27222222222222214</v>
      </c>
      <c r="H55" s="43">
        <f t="shared" si="30"/>
        <v>0.30347222222222214</v>
      </c>
      <c r="I55" s="43" t="s">
        <v>279</v>
      </c>
      <c r="J55" s="43">
        <f>J54+"0:1"</f>
        <v>0.39722222222222214</v>
      </c>
      <c r="K55" s="43">
        <f t="shared" ref="K55:P55" si="32">K54+"0:1"</f>
        <v>0.48055555555555546</v>
      </c>
      <c r="L55" s="43">
        <f t="shared" si="32"/>
        <v>0.56388888888888877</v>
      </c>
      <c r="M55" s="43">
        <f t="shared" si="32"/>
        <v>0.60555555555555551</v>
      </c>
      <c r="N55" s="43">
        <f t="shared" si="32"/>
        <v>0.64722222222222214</v>
      </c>
      <c r="O55" s="43">
        <f t="shared" si="32"/>
        <v>0.68888888888888888</v>
      </c>
      <c r="P55" s="43">
        <f t="shared" si="32"/>
        <v>0.73055555555555551</v>
      </c>
    </row>
    <row r="56" spans="1:18" x14ac:dyDescent="0.2">
      <c r="A56" s="22">
        <v>3.0999999999999943</v>
      </c>
      <c r="B56" s="22">
        <v>18.299999999999994</v>
      </c>
      <c r="C56" s="11">
        <v>8</v>
      </c>
      <c r="E56" s="26" t="s">
        <v>149</v>
      </c>
      <c r="F56" s="43">
        <f>F55+"0:2"</f>
        <v>0.2076388888888889</v>
      </c>
      <c r="G56" s="43">
        <f>G55+"0:2"</f>
        <v>0.27361111111111103</v>
      </c>
      <c r="H56" s="43">
        <f>H55+"0:2"</f>
        <v>0.30486111111111103</v>
      </c>
      <c r="I56" s="43" t="s">
        <v>279</v>
      </c>
      <c r="J56" s="43">
        <f>J55+"0:2"</f>
        <v>0.39861111111111103</v>
      </c>
      <c r="K56" s="43">
        <f t="shared" ref="K56:P56" si="33">K55+"0:2"</f>
        <v>0.48194444444444434</v>
      </c>
      <c r="L56" s="43">
        <f t="shared" si="33"/>
        <v>0.56527777777777766</v>
      </c>
      <c r="M56" s="43">
        <f t="shared" si="33"/>
        <v>0.6069444444444444</v>
      </c>
      <c r="N56" s="43">
        <f t="shared" si="33"/>
        <v>0.64861111111111103</v>
      </c>
      <c r="O56" s="43">
        <f t="shared" si="33"/>
        <v>0.69027777777777777</v>
      </c>
      <c r="P56" s="43">
        <f t="shared" si="33"/>
        <v>0.7319444444444444</v>
      </c>
    </row>
    <row r="57" spans="1:18" x14ac:dyDescent="0.2">
      <c r="A57" s="22">
        <v>5.5999999999999943</v>
      </c>
      <c r="B57" s="22">
        <v>20.799999999999994</v>
      </c>
      <c r="C57" s="11">
        <v>7</v>
      </c>
      <c r="E57" s="26" t="s">
        <v>148</v>
      </c>
      <c r="F57" s="43">
        <f>F56+"0:5"</f>
        <v>0.21111111111111111</v>
      </c>
      <c r="G57" s="43">
        <f>G56+"0:5"</f>
        <v>0.27708333333333324</v>
      </c>
      <c r="H57" s="43">
        <f>H56+"0:5"</f>
        <v>0.30833333333333324</v>
      </c>
      <c r="I57" s="43" t="s">
        <v>279</v>
      </c>
      <c r="J57" s="43">
        <f t="shared" ref="J57:P57" si="34">J56+"0:5"</f>
        <v>0.40208333333333324</v>
      </c>
      <c r="K57" s="43">
        <f t="shared" si="34"/>
        <v>0.48541666666666655</v>
      </c>
      <c r="L57" s="43">
        <f t="shared" si="34"/>
        <v>0.56874999999999987</v>
      </c>
      <c r="M57" s="43">
        <f t="shared" si="34"/>
        <v>0.61041666666666661</v>
      </c>
      <c r="N57" s="43">
        <f t="shared" si="34"/>
        <v>0.65208333333333324</v>
      </c>
      <c r="O57" s="43">
        <f t="shared" si="34"/>
        <v>0.69374999999999998</v>
      </c>
      <c r="P57" s="43">
        <f t="shared" si="34"/>
        <v>0.73541666666666661</v>
      </c>
    </row>
    <row r="58" spans="1:18" x14ac:dyDescent="0.2">
      <c r="A58" s="22">
        <v>7.9999999999999929</v>
      </c>
      <c r="B58" s="22">
        <v>23.199999999999992</v>
      </c>
      <c r="C58" s="11">
        <v>6</v>
      </c>
      <c r="E58" s="26" t="s">
        <v>147</v>
      </c>
      <c r="F58" s="43">
        <f>F57+"0:4"</f>
        <v>0.21388888888888888</v>
      </c>
      <c r="G58" s="43">
        <f>G57+"0:4"</f>
        <v>0.27986111111111101</v>
      </c>
      <c r="H58" s="43">
        <f>H57+"0:4"</f>
        <v>0.31111111111111101</v>
      </c>
      <c r="I58" s="43" t="s">
        <v>279</v>
      </c>
      <c r="J58" s="43">
        <f t="shared" ref="J58:P58" si="35">J57+"0:4"</f>
        <v>0.40486111111111101</v>
      </c>
      <c r="K58" s="43">
        <f t="shared" si="35"/>
        <v>0.48819444444444432</v>
      </c>
      <c r="L58" s="43">
        <f t="shared" si="35"/>
        <v>0.57152777777777763</v>
      </c>
      <c r="M58" s="43">
        <f t="shared" si="35"/>
        <v>0.61319444444444438</v>
      </c>
      <c r="N58" s="43">
        <f t="shared" si="35"/>
        <v>0.65486111111111101</v>
      </c>
      <c r="O58" s="43">
        <f t="shared" si="35"/>
        <v>0.69652777777777775</v>
      </c>
      <c r="P58" s="43">
        <f t="shared" si="35"/>
        <v>0.73819444444444438</v>
      </c>
    </row>
    <row r="59" spans="1:18" x14ac:dyDescent="0.2">
      <c r="A59" s="22">
        <v>8.5999999999999943</v>
      </c>
      <c r="B59" s="22">
        <v>23.799999999999994</v>
      </c>
      <c r="C59" s="11">
        <v>5</v>
      </c>
      <c r="E59" s="26" t="s">
        <v>146</v>
      </c>
      <c r="F59" s="43">
        <f>F58+"0:1"</f>
        <v>0.21458333333333332</v>
      </c>
      <c r="G59" s="43">
        <f>G58+"0:1"</f>
        <v>0.28055555555555545</v>
      </c>
      <c r="H59" s="43">
        <f>H58+"0:1"</f>
        <v>0.31180555555555545</v>
      </c>
      <c r="I59" s="43">
        <f>I53+"0:10"</f>
        <v>0.3118055555555555</v>
      </c>
      <c r="J59" s="43">
        <f t="shared" ref="J59:P59" si="36">J58+"0:1"</f>
        <v>0.40555555555555545</v>
      </c>
      <c r="K59" s="43">
        <f t="shared" si="36"/>
        <v>0.48888888888888876</v>
      </c>
      <c r="L59" s="43">
        <f t="shared" si="36"/>
        <v>0.57222222222222208</v>
      </c>
      <c r="M59" s="43">
        <f t="shared" si="36"/>
        <v>0.61388888888888882</v>
      </c>
      <c r="N59" s="43">
        <f t="shared" si="36"/>
        <v>0.65555555555555545</v>
      </c>
      <c r="O59" s="43">
        <f t="shared" si="36"/>
        <v>0.69722222222222219</v>
      </c>
      <c r="P59" s="43">
        <f t="shared" si="36"/>
        <v>0.73888888888888882</v>
      </c>
    </row>
    <row r="60" spans="1:18" x14ac:dyDescent="0.2">
      <c r="A60" s="22">
        <v>10.899999999999995</v>
      </c>
      <c r="B60" s="22">
        <v>26.099999999999994</v>
      </c>
      <c r="C60" s="11">
        <v>4</v>
      </c>
      <c r="E60" s="17" t="s">
        <v>409</v>
      </c>
      <c r="F60" s="43">
        <f>F59+"0:3"</f>
        <v>0.21666666666666665</v>
      </c>
      <c r="G60" s="43">
        <f>G59+"0:3"</f>
        <v>0.28263888888888877</v>
      </c>
      <c r="H60" s="43">
        <f>H59+"0:3"</f>
        <v>0.31388888888888877</v>
      </c>
      <c r="I60" s="43" t="s">
        <v>279</v>
      </c>
      <c r="J60" s="43">
        <f>J59+"0:3"</f>
        <v>0.40763888888888877</v>
      </c>
      <c r="K60" s="43">
        <f t="shared" ref="K60:P60" si="37">K59+"0:3"</f>
        <v>0.49097222222222209</v>
      </c>
      <c r="L60" s="43">
        <f t="shared" si="37"/>
        <v>0.5743055555555554</v>
      </c>
      <c r="M60" s="43">
        <f t="shared" si="37"/>
        <v>0.61597222222222214</v>
      </c>
      <c r="N60" s="43">
        <f t="shared" si="37"/>
        <v>0.65763888888888877</v>
      </c>
      <c r="O60" s="43">
        <f t="shared" si="37"/>
        <v>0.69930555555555551</v>
      </c>
      <c r="P60" s="43">
        <f t="shared" si="37"/>
        <v>0.74097222222222214</v>
      </c>
    </row>
    <row r="61" spans="1:18" x14ac:dyDescent="0.2">
      <c r="A61" s="22">
        <v>11.299999999999994</v>
      </c>
      <c r="B61" s="22">
        <v>26.499999999999993</v>
      </c>
      <c r="C61" s="11">
        <v>3</v>
      </c>
      <c r="E61" s="26" t="s">
        <v>8</v>
      </c>
      <c r="F61" s="43">
        <f>F60+"0:1"</f>
        <v>0.21736111111111109</v>
      </c>
      <c r="G61" s="43">
        <f>G60+"0:1"</f>
        <v>0.28333333333333321</v>
      </c>
      <c r="H61" s="43">
        <f>H60+"0:1"</f>
        <v>0.31458333333333321</v>
      </c>
      <c r="I61" s="43">
        <f>I59+"0:4"</f>
        <v>0.31458333333333327</v>
      </c>
      <c r="J61" s="43">
        <f>J60+"0:1"</f>
        <v>0.40833333333333321</v>
      </c>
      <c r="K61" s="43">
        <f t="shared" ref="K61:P61" si="38">K60+"0:1"</f>
        <v>0.49166666666666653</v>
      </c>
      <c r="L61" s="43">
        <f t="shared" si="38"/>
        <v>0.57499999999999984</v>
      </c>
      <c r="M61" s="43">
        <f t="shared" si="38"/>
        <v>0.61666666666666659</v>
      </c>
      <c r="N61" s="43">
        <f t="shared" si="38"/>
        <v>0.65833333333333321</v>
      </c>
      <c r="O61" s="43">
        <f t="shared" si="38"/>
        <v>0.7</v>
      </c>
      <c r="P61" s="43">
        <f t="shared" si="38"/>
        <v>0.74166666666666659</v>
      </c>
    </row>
    <row r="62" spans="1:18" x14ac:dyDescent="0.2">
      <c r="A62" s="22">
        <v>12.399999999999995</v>
      </c>
      <c r="B62" s="22">
        <v>27.599999999999994</v>
      </c>
      <c r="C62" s="11">
        <v>2</v>
      </c>
      <c r="E62" s="26" t="s">
        <v>55</v>
      </c>
      <c r="F62" s="43">
        <f>F61+"0:2"</f>
        <v>0.21874999999999997</v>
      </c>
      <c r="G62" s="43">
        <f>G61+"0:2"</f>
        <v>0.2847222222222221</v>
      </c>
      <c r="H62" s="43">
        <f>H61+"0:2"</f>
        <v>0.3159722222222221</v>
      </c>
      <c r="I62" s="43">
        <f>I61+"0:2"</f>
        <v>0.31597222222222215</v>
      </c>
      <c r="J62" s="43">
        <f>J61+"0:2"</f>
        <v>0.4097222222222221</v>
      </c>
      <c r="K62" s="43">
        <f t="shared" ref="K62:P62" si="39">K61+"0:2"</f>
        <v>0.49305555555555541</v>
      </c>
      <c r="L62" s="43">
        <f t="shared" si="39"/>
        <v>0.57638888888888873</v>
      </c>
      <c r="M62" s="43">
        <f t="shared" si="39"/>
        <v>0.61805555555555547</v>
      </c>
      <c r="N62" s="43">
        <f t="shared" si="39"/>
        <v>0.6597222222222221</v>
      </c>
      <c r="O62" s="43">
        <f t="shared" si="39"/>
        <v>0.70138888888888884</v>
      </c>
      <c r="P62" s="43">
        <f t="shared" si="39"/>
        <v>0.74305555555555547</v>
      </c>
    </row>
    <row r="63" spans="1:18" x14ac:dyDescent="0.2">
      <c r="A63" s="22">
        <v>13.599999999999994</v>
      </c>
      <c r="B63" s="22">
        <v>28.799999999999994</v>
      </c>
      <c r="C63" s="11">
        <v>1</v>
      </c>
      <c r="E63" s="27" t="s">
        <v>10</v>
      </c>
      <c r="F63" s="44">
        <f>F62+"0:3"</f>
        <v>0.2208333333333333</v>
      </c>
      <c r="G63" s="44">
        <f>G62+"0:3"</f>
        <v>0.28680555555555542</v>
      </c>
      <c r="H63" s="44">
        <f>H62+"0:3"</f>
        <v>0.31805555555555542</v>
      </c>
      <c r="I63" s="44">
        <f>I62+"0:3"</f>
        <v>0.31805555555555548</v>
      </c>
      <c r="J63" s="44">
        <f>J62+"0:3"</f>
        <v>0.41180555555555542</v>
      </c>
      <c r="K63" s="44">
        <f t="shared" ref="K63:P63" si="40">K62+"0:3"</f>
        <v>0.49513888888888874</v>
      </c>
      <c r="L63" s="44">
        <f t="shared" si="40"/>
        <v>0.57847222222222205</v>
      </c>
      <c r="M63" s="44">
        <f t="shared" si="40"/>
        <v>0.6201388888888888</v>
      </c>
      <c r="N63" s="44">
        <f t="shared" si="40"/>
        <v>0.66180555555555542</v>
      </c>
      <c r="O63" s="44">
        <f t="shared" si="40"/>
        <v>0.70347222222222217</v>
      </c>
      <c r="P63" s="44">
        <f t="shared" si="40"/>
        <v>0.7451388888888888</v>
      </c>
    </row>
    <row r="64" spans="1:18" x14ac:dyDescent="0.2">
      <c r="R64" s="7"/>
    </row>
    <row r="65" spans="5:5" x14ac:dyDescent="0.2">
      <c r="E65" s="11"/>
    </row>
    <row r="66" spans="5:5" x14ac:dyDescent="0.2">
      <c r="E66" s="11"/>
    </row>
  </sheetData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Q93"/>
  <sheetViews>
    <sheetView showGridLines="0" workbookViewId="0">
      <selection activeCell="T24" sqref="T24"/>
    </sheetView>
  </sheetViews>
  <sheetFormatPr defaultRowHeight="12" x14ac:dyDescent="0.2"/>
  <cols>
    <col min="1" max="2" width="5.140625" style="21" customWidth="1"/>
    <col min="3" max="4" width="5.140625" style="11" customWidth="1"/>
    <col min="5" max="5" width="35.5703125" style="8" customWidth="1"/>
    <col min="6" max="9" width="6.140625" style="9" customWidth="1"/>
    <col min="10" max="54" width="6.140625" style="8" customWidth="1"/>
    <col min="55" max="16384" width="9.140625" style="8"/>
  </cols>
  <sheetData>
    <row r="1" spans="1:15" x14ac:dyDescent="0.2">
      <c r="F1" s="8"/>
      <c r="O1" s="132" t="s">
        <v>524</v>
      </c>
    </row>
    <row r="2" spans="1:15" s="62" customFormat="1" ht="15" x14ac:dyDescent="0.25">
      <c r="A2" s="60"/>
      <c r="B2" s="60"/>
      <c r="C2" s="61"/>
      <c r="D2" s="61"/>
      <c r="E2" s="68" t="s">
        <v>537</v>
      </c>
      <c r="F2" s="63"/>
      <c r="G2" s="63"/>
      <c r="H2" s="63"/>
      <c r="I2" s="63"/>
    </row>
    <row r="3" spans="1:15" x14ac:dyDescent="0.2">
      <c r="E3" s="39"/>
      <c r="F3" s="39" t="s">
        <v>236</v>
      </c>
      <c r="G3" s="7"/>
      <c r="H3" s="7"/>
      <c r="J3" s="7"/>
      <c r="K3" s="7"/>
      <c r="L3" s="7"/>
      <c r="M3" s="7"/>
      <c r="N3" s="41" t="s">
        <v>238</v>
      </c>
      <c r="O3" s="41"/>
    </row>
    <row r="4" spans="1:15" x14ac:dyDescent="0.2">
      <c r="E4" s="12" t="s">
        <v>232</v>
      </c>
      <c r="F4" s="14">
        <v>1</v>
      </c>
      <c r="G4" s="14">
        <v>51</v>
      </c>
      <c r="H4" s="14">
        <v>53</v>
      </c>
      <c r="I4" s="14">
        <v>55</v>
      </c>
      <c r="J4" s="14">
        <v>57</v>
      </c>
      <c r="K4" s="14">
        <v>3</v>
      </c>
      <c r="L4" s="14"/>
      <c r="N4" s="14">
        <v>101</v>
      </c>
      <c r="O4" s="14">
        <v>103</v>
      </c>
    </row>
    <row r="5" spans="1:15" x14ac:dyDescent="0.2">
      <c r="E5" s="12" t="s">
        <v>233</v>
      </c>
      <c r="F5" s="13" t="s">
        <v>145</v>
      </c>
      <c r="G5" s="13" t="s">
        <v>145</v>
      </c>
      <c r="H5" s="13" t="s">
        <v>145</v>
      </c>
      <c r="I5" s="13" t="s">
        <v>145</v>
      </c>
      <c r="J5" s="13" t="s">
        <v>145</v>
      </c>
      <c r="K5" s="13" t="s">
        <v>145</v>
      </c>
      <c r="L5" s="13"/>
      <c r="N5" s="13" t="s">
        <v>235</v>
      </c>
      <c r="O5" s="13" t="s">
        <v>235</v>
      </c>
    </row>
    <row r="6" spans="1:15" x14ac:dyDescent="0.2">
      <c r="A6" s="21" t="s">
        <v>194</v>
      </c>
      <c r="B6" s="21" t="s">
        <v>194</v>
      </c>
      <c r="C6" s="11" t="s">
        <v>230</v>
      </c>
      <c r="D6" s="11" t="s">
        <v>231</v>
      </c>
      <c r="E6" s="12" t="s">
        <v>234</v>
      </c>
      <c r="F6" s="13"/>
      <c r="G6" s="14">
        <v>25</v>
      </c>
      <c r="H6" s="14"/>
      <c r="I6" s="14">
        <v>25</v>
      </c>
      <c r="J6" s="14"/>
      <c r="K6" s="13"/>
      <c r="L6" s="13"/>
      <c r="N6" s="13"/>
      <c r="O6" s="13"/>
    </row>
    <row r="7" spans="1:15" x14ac:dyDescent="0.2">
      <c r="A7" s="21">
        <v>0</v>
      </c>
      <c r="B7" s="21">
        <v>0</v>
      </c>
      <c r="C7" s="11">
        <v>1</v>
      </c>
      <c r="E7" s="15" t="s">
        <v>355</v>
      </c>
      <c r="F7" s="28">
        <v>0.18541666666666667</v>
      </c>
      <c r="G7" s="28"/>
      <c r="H7" s="28"/>
      <c r="I7" s="28"/>
      <c r="J7" s="28"/>
      <c r="K7" s="28">
        <v>0.68541666666666667</v>
      </c>
      <c r="L7" s="28"/>
      <c r="N7" s="28">
        <v>0.18541666666666667</v>
      </c>
      <c r="O7" s="28">
        <v>0.68541666666666667</v>
      </c>
    </row>
    <row r="8" spans="1:15" x14ac:dyDescent="0.2">
      <c r="A8" s="21">
        <v>1.0999999999999999</v>
      </c>
      <c r="B8" s="21">
        <v>1.0999999999999999</v>
      </c>
      <c r="C8" s="11">
        <v>2</v>
      </c>
      <c r="E8" s="17" t="s">
        <v>10</v>
      </c>
      <c r="F8" s="29">
        <f>F7+"0:3"</f>
        <v>0.1875</v>
      </c>
      <c r="G8" s="29"/>
      <c r="H8" s="29">
        <v>0.4375</v>
      </c>
      <c r="I8" s="29">
        <v>0.5625</v>
      </c>
      <c r="J8" s="29">
        <v>0.64583333333333337</v>
      </c>
      <c r="K8" s="29">
        <f>K7+"0:3"</f>
        <v>0.6875</v>
      </c>
      <c r="L8" s="29"/>
      <c r="N8" s="29">
        <f>N7+"0:3"</f>
        <v>0.1875</v>
      </c>
      <c r="O8" s="29">
        <f>O7+"0:3"</f>
        <v>0.6875</v>
      </c>
    </row>
    <row r="9" spans="1:15" x14ac:dyDescent="0.2">
      <c r="A9" s="21">
        <v>2.2999999999999998</v>
      </c>
      <c r="B9" s="21">
        <v>2.2999999999999998</v>
      </c>
      <c r="C9" s="11">
        <v>3</v>
      </c>
      <c r="E9" s="17" t="s">
        <v>55</v>
      </c>
      <c r="F9" s="29">
        <f>F8+"0:2"</f>
        <v>0.18888888888888888</v>
      </c>
      <c r="G9" s="29"/>
      <c r="H9" s="29">
        <f>H8+"0:2"</f>
        <v>0.43888888888888888</v>
      </c>
      <c r="I9" s="29">
        <f t="shared" ref="I9:K10" si="0">I8+"0:2"</f>
        <v>0.56388888888888888</v>
      </c>
      <c r="J9" s="29">
        <f t="shared" si="0"/>
        <v>0.64722222222222225</v>
      </c>
      <c r="K9" s="29">
        <f t="shared" si="0"/>
        <v>0.68888888888888888</v>
      </c>
      <c r="L9" s="29"/>
      <c r="N9" s="29">
        <f>N8+"0:2"</f>
        <v>0.18888888888888888</v>
      </c>
      <c r="O9" s="29">
        <f>O8+"0:2"</f>
        <v>0.68888888888888888</v>
      </c>
    </row>
    <row r="10" spans="1:15" x14ac:dyDescent="0.2">
      <c r="A10" s="21">
        <v>3.4</v>
      </c>
      <c r="B10" s="21">
        <v>3.4</v>
      </c>
      <c r="C10" s="11">
        <v>4</v>
      </c>
      <c r="E10" s="17" t="s">
        <v>8</v>
      </c>
      <c r="F10" s="29">
        <f>F9+"0:2"</f>
        <v>0.19027777777777777</v>
      </c>
      <c r="G10" s="29"/>
      <c r="H10" s="29">
        <f>H9+"0:2"</f>
        <v>0.44027777777777777</v>
      </c>
      <c r="I10" s="29">
        <f t="shared" si="0"/>
        <v>0.56527777777777777</v>
      </c>
      <c r="J10" s="29">
        <f t="shared" si="0"/>
        <v>0.64861111111111114</v>
      </c>
      <c r="K10" s="29">
        <f t="shared" si="0"/>
        <v>0.69027777777777777</v>
      </c>
      <c r="L10" s="29"/>
      <c r="N10" s="29">
        <f>N9+"0:2"</f>
        <v>0.19027777777777777</v>
      </c>
      <c r="O10" s="29">
        <f>O9+"0:2"</f>
        <v>0.69027777777777777</v>
      </c>
    </row>
    <row r="11" spans="1:15" x14ac:dyDescent="0.2">
      <c r="A11" s="21">
        <v>3.8</v>
      </c>
      <c r="B11" s="21">
        <v>3.8</v>
      </c>
      <c r="C11" s="11">
        <v>5</v>
      </c>
      <c r="E11" s="17" t="s">
        <v>409</v>
      </c>
      <c r="F11" s="29">
        <f>F10+"0:1"</f>
        <v>0.19097222222222221</v>
      </c>
      <c r="G11" s="29"/>
      <c r="H11" s="29">
        <f>H10+"0:1"</f>
        <v>0.44097222222222221</v>
      </c>
      <c r="I11" s="29">
        <f>I10+"0:1"</f>
        <v>0.56597222222222221</v>
      </c>
      <c r="J11" s="29">
        <f>J10+"0:1"</f>
        <v>0.64930555555555558</v>
      </c>
      <c r="K11" s="29">
        <f>K10+"0:1"</f>
        <v>0.69097222222222221</v>
      </c>
      <c r="L11" s="29"/>
      <c r="N11" s="29">
        <f>N10+"0:1"</f>
        <v>0.19097222222222221</v>
      </c>
      <c r="O11" s="29">
        <f>O10+"0:1"</f>
        <v>0.69097222222222221</v>
      </c>
    </row>
    <row r="12" spans="1:15" x14ac:dyDescent="0.2">
      <c r="A12" s="21">
        <v>6.6000000000000005</v>
      </c>
      <c r="B12" s="21">
        <v>6.6000000000000005</v>
      </c>
      <c r="C12" s="11">
        <v>6</v>
      </c>
      <c r="E12" s="17" t="s">
        <v>75</v>
      </c>
      <c r="F12" s="29">
        <f>F11+"0:3"</f>
        <v>0.19305555555555554</v>
      </c>
      <c r="G12" s="29"/>
      <c r="H12" s="29">
        <f>H11+"0:3"</f>
        <v>0.44305555555555554</v>
      </c>
      <c r="I12" s="29">
        <f>I11+"0:3"</f>
        <v>0.56805555555555554</v>
      </c>
      <c r="J12" s="29">
        <f>J11+"0:3"</f>
        <v>0.65138888888888891</v>
      </c>
      <c r="K12" s="29">
        <f>K11+"0:3"</f>
        <v>0.69305555555555554</v>
      </c>
      <c r="L12" s="29"/>
      <c r="N12" s="29">
        <f>N11+"0:3"</f>
        <v>0.19305555555555554</v>
      </c>
      <c r="O12" s="29">
        <f>O11+"0:3"</f>
        <v>0.69305555555555554</v>
      </c>
    </row>
    <row r="13" spans="1:15" x14ac:dyDescent="0.2">
      <c r="A13" s="21">
        <v>7.5</v>
      </c>
      <c r="B13" s="21">
        <v>7.5</v>
      </c>
      <c r="C13" s="11">
        <v>7</v>
      </c>
      <c r="E13" s="17" t="s">
        <v>73</v>
      </c>
      <c r="F13" s="29">
        <f>F12+"0:2"</f>
        <v>0.19444444444444442</v>
      </c>
      <c r="G13" s="29"/>
      <c r="H13" s="29">
        <f>H12+"0:2"</f>
        <v>0.44444444444444442</v>
      </c>
      <c r="I13" s="29">
        <f t="shared" ref="I13:K14" si="1">I12+"0:2"</f>
        <v>0.56944444444444442</v>
      </c>
      <c r="J13" s="29">
        <f t="shared" si="1"/>
        <v>0.65277777777777779</v>
      </c>
      <c r="K13" s="29">
        <f t="shared" si="1"/>
        <v>0.69444444444444442</v>
      </c>
      <c r="L13" s="29"/>
      <c r="N13" s="29">
        <f>N12+"0:2"</f>
        <v>0.19444444444444442</v>
      </c>
      <c r="O13" s="29">
        <f>O12+"0:2"</f>
        <v>0.69444444444444442</v>
      </c>
    </row>
    <row r="14" spans="1:15" x14ac:dyDescent="0.2">
      <c r="A14" s="21">
        <v>8.5</v>
      </c>
      <c r="B14" s="21">
        <v>8.5</v>
      </c>
      <c r="C14" s="11">
        <v>8</v>
      </c>
      <c r="E14" s="17" t="s">
        <v>72</v>
      </c>
      <c r="F14" s="29">
        <f>F13+"0:2"</f>
        <v>0.1958333333333333</v>
      </c>
      <c r="G14" s="29"/>
      <c r="H14" s="29">
        <f>H13+"0:2"</f>
        <v>0.4458333333333333</v>
      </c>
      <c r="I14" s="29">
        <f t="shared" si="1"/>
        <v>0.5708333333333333</v>
      </c>
      <c r="J14" s="29">
        <f t="shared" si="1"/>
        <v>0.65416666666666667</v>
      </c>
      <c r="K14" s="29">
        <f t="shared" si="1"/>
        <v>0.6958333333333333</v>
      </c>
      <c r="L14" s="29"/>
      <c r="N14" s="29">
        <f>N13+"0:2"</f>
        <v>0.1958333333333333</v>
      </c>
      <c r="O14" s="29">
        <f>O13+"0:2"</f>
        <v>0.6958333333333333</v>
      </c>
    </row>
    <row r="15" spans="1:15" x14ac:dyDescent="0.2">
      <c r="A15" s="21">
        <v>9.1</v>
      </c>
      <c r="B15" s="21">
        <v>9.1</v>
      </c>
      <c r="C15" s="11">
        <v>9</v>
      </c>
      <c r="E15" s="17" t="s">
        <v>71</v>
      </c>
      <c r="F15" s="29">
        <f>F14+"0:1"</f>
        <v>0.19652777777777775</v>
      </c>
      <c r="G15" s="29">
        <v>0.2951388888888889</v>
      </c>
      <c r="H15" s="29">
        <f>H14+"0:1"</f>
        <v>0.44652777777777775</v>
      </c>
      <c r="I15" s="29">
        <f>I14+"0:1"</f>
        <v>0.57152777777777775</v>
      </c>
      <c r="J15" s="29">
        <f>J14+"0:1"</f>
        <v>0.65486111111111112</v>
      </c>
      <c r="K15" s="29">
        <f>K14+"0:1"</f>
        <v>0.69652777777777775</v>
      </c>
      <c r="L15" s="29"/>
      <c r="N15" s="29">
        <f>N14+"0:1"</f>
        <v>0.19652777777777775</v>
      </c>
      <c r="O15" s="29">
        <f>O14+"0:1"</f>
        <v>0.69652777777777775</v>
      </c>
    </row>
    <row r="16" spans="1:15" x14ac:dyDescent="0.2">
      <c r="A16" s="21">
        <v>10.8</v>
      </c>
      <c r="B16" s="21">
        <v>10.8</v>
      </c>
      <c r="C16" s="11">
        <v>10</v>
      </c>
      <c r="E16" s="17" t="s">
        <v>132</v>
      </c>
      <c r="F16" s="29">
        <f t="shared" ref="F16:K16" si="2">F15+"0:2"</f>
        <v>0.19791666666666663</v>
      </c>
      <c r="G16" s="29">
        <f>G15+"0:2"</f>
        <v>0.29652777777777778</v>
      </c>
      <c r="H16" s="29">
        <f>H15+"0:2"</f>
        <v>0.44791666666666663</v>
      </c>
      <c r="I16" s="29">
        <f t="shared" si="2"/>
        <v>0.57291666666666663</v>
      </c>
      <c r="J16" s="29">
        <f>J15+"0:2"</f>
        <v>0.65625</v>
      </c>
      <c r="K16" s="29">
        <f t="shared" si="2"/>
        <v>0.69791666666666663</v>
      </c>
      <c r="L16" s="29"/>
      <c r="N16" s="29">
        <f>N15+"0:2"</f>
        <v>0.19791666666666663</v>
      </c>
      <c r="O16" s="29">
        <f>O15+"0:2"</f>
        <v>0.69791666666666663</v>
      </c>
    </row>
    <row r="17" spans="1:15" x14ac:dyDescent="0.2">
      <c r="A17" s="21">
        <v>11.8</v>
      </c>
      <c r="B17" s="21">
        <v>11.8</v>
      </c>
      <c r="C17" s="11">
        <v>11</v>
      </c>
      <c r="E17" s="17" t="s">
        <v>133</v>
      </c>
      <c r="F17" s="29">
        <f t="shared" ref="F17:K17" si="3">F16+"0:1"</f>
        <v>0.19861111111111107</v>
      </c>
      <c r="G17" s="29">
        <f>G16+"0:2"</f>
        <v>0.29791666666666666</v>
      </c>
      <c r="H17" s="29">
        <f>H16+"0:1"</f>
        <v>0.44861111111111107</v>
      </c>
      <c r="I17" s="29">
        <f t="shared" si="3"/>
        <v>0.57361111111111107</v>
      </c>
      <c r="J17" s="29">
        <f>J16+"0:1"</f>
        <v>0.65694444444444444</v>
      </c>
      <c r="K17" s="29">
        <f t="shared" si="3"/>
        <v>0.69861111111111107</v>
      </c>
      <c r="L17" s="29"/>
      <c r="N17" s="29">
        <f>N16+"0:1"</f>
        <v>0.19861111111111107</v>
      </c>
      <c r="O17" s="29">
        <f>O16+"0:1"</f>
        <v>0.69861111111111107</v>
      </c>
    </row>
    <row r="18" spans="1:15" x14ac:dyDescent="0.2">
      <c r="A18" s="21">
        <v>14.5</v>
      </c>
      <c r="B18" s="21">
        <v>14.5</v>
      </c>
      <c r="C18" s="11">
        <v>12</v>
      </c>
      <c r="E18" s="17" t="s">
        <v>405</v>
      </c>
      <c r="F18" s="29">
        <f t="shared" ref="F18:O19" si="4">F17+"0:2"</f>
        <v>0.19999999999999996</v>
      </c>
      <c r="G18" s="29">
        <f>G17+"0:2"</f>
        <v>0.29930555555555555</v>
      </c>
      <c r="H18" s="29">
        <f>H17+"0:2"</f>
        <v>0.44999999999999996</v>
      </c>
      <c r="I18" s="29">
        <f t="shared" si="4"/>
        <v>0.57499999999999996</v>
      </c>
      <c r="J18" s="29">
        <f>J17+"0:2"</f>
        <v>0.65833333333333333</v>
      </c>
      <c r="K18" s="29">
        <f t="shared" si="4"/>
        <v>0.7</v>
      </c>
      <c r="L18" s="29"/>
      <c r="N18" s="29">
        <f t="shared" si="4"/>
        <v>0.19999999999999996</v>
      </c>
      <c r="O18" s="29">
        <f t="shared" si="4"/>
        <v>0.7</v>
      </c>
    </row>
    <row r="19" spans="1:15" x14ac:dyDescent="0.2">
      <c r="A19" s="21">
        <v>16.299999999999997</v>
      </c>
      <c r="B19" s="21">
        <v>16.299999999999997</v>
      </c>
      <c r="C19" s="11">
        <v>13</v>
      </c>
      <c r="E19" s="17" t="s">
        <v>358</v>
      </c>
      <c r="F19" s="29">
        <f t="shared" si="4"/>
        <v>0.20138888888888884</v>
      </c>
      <c r="G19" s="29">
        <f>G18+"0:2"</f>
        <v>0.30069444444444443</v>
      </c>
      <c r="H19" s="29">
        <f>H18+"0:2"</f>
        <v>0.45138888888888884</v>
      </c>
      <c r="I19" s="29">
        <f t="shared" si="4"/>
        <v>0.57638888888888884</v>
      </c>
      <c r="J19" s="29">
        <f>J18+"0:2"</f>
        <v>0.65972222222222221</v>
      </c>
      <c r="K19" s="29">
        <f t="shared" si="4"/>
        <v>0.70138888888888884</v>
      </c>
      <c r="L19" s="29"/>
      <c r="N19" s="29">
        <f t="shared" si="4"/>
        <v>0.20138888888888884</v>
      </c>
      <c r="O19" s="29">
        <f t="shared" si="4"/>
        <v>0.70138888888888884</v>
      </c>
    </row>
    <row r="20" spans="1:15" x14ac:dyDescent="0.2">
      <c r="A20" s="21">
        <v>17.599999999999998</v>
      </c>
      <c r="B20" s="21">
        <v>17.599999999999998</v>
      </c>
      <c r="C20" s="11">
        <v>14</v>
      </c>
      <c r="E20" s="17" t="s">
        <v>359</v>
      </c>
      <c r="F20" s="29">
        <f>F19+"0:2"</f>
        <v>0.20277777777777772</v>
      </c>
      <c r="G20" s="29">
        <f>G19+"0:2"</f>
        <v>0.30208333333333331</v>
      </c>
      <c r="H20" s="29">
        <f>H19+"0:2"</f>
        <v>0.45277777777777772</v>
      </c>
      <c r="I20" s="29">
        <f>I19+"0:2"</f>
        <v>0.57777777777777772</v>
      </c>
      <c r="J20" s="29">
        <f>J19+"0:2"</f>
        <v>0.66111111111111109</v>
      </c>
      <c r="K20" s="29">
        <f>K19+"0:2"</f>
        <v>0.70277777777777772</v>
      </c>
      <c r="L20" s="29"/>
      <c r="N20" s="29">
        <f>N19+"0:2"</f>
        <v>0.20277777777777772</v>
      </c>
      <c r="O20" s="29">
        <f>O19+"0:2"</f>
        <v>0.70277777777777772</v>
      </c>
    </row>
    <row r="21" spans="1:15" x14ac:dyDescent="0.2">
      <c r="A21" s="21">
        <v>18</v>
      </c>
      <c r="B21" s="21">
        <v>18</v>
      </c>
      <c r="C21" s="11">
        <v>15</v>
      </c>
      <c r="E21" s="17" t="s">
        <v>134</v>
      </c>
      <c r="F21" s="29">
        <f>F20+"0:2"</f>
        <v>0.20416666666666661</v>
      </c>
      <c r="G21" s="29">
        <f>G20+"0:2"</f>
        <v>0.3034722222222222</v>
      </c>
      <c r="H21" s="29">
        <f>H20+"0:2"</f>
        <v>0.45416666666666661</v>
      </c>
      <c r="I21" s="29">
        <f>I20+"0:2"</f>
        <v>0.57916666666666661</v>
      </c>
      <c r="J21" s="29">
        <f>J20+"0:2"</f>
        <v>0.66249999999999998</v>
      </c>
      <c r="K21" s="29">
        <f>K20+"0:2"</f>
        <v>0.70416666666666661</v>
      </c>
      <c r="L21" s="29"/>
      <c r="N21" s="29">
        <f>N20+"0:2"</f>
        <v>0.20416666666666661</v>
      </c>
      <c r="O21" s="29">
        <f>O20+"0:2"</f>
        <v>0.70416666666666661</v>
      </c>
    </row>
    <row r="22" spans="1:15" x14ac:dyDescent="0.2">
      <c r="A22" s="21">
        <v>18.3</v>
      </c>
      <c r="B22" s="21" t="s">
        <v>198</v>
      </c>
      <c r="C22" s="11">
        <v>16</v>
      </c>
      <c r="E22" s="17" t="s">
        <v>270</v>
      </c>
      <c r="F22" s="29" t="s">
        <v>198</v>
      </c>
      <c r="G22" s="29">
        <f>G21+"0:1"</f>
        <v>0.30416666666666664</v>
      </c>
      <c r="H22" s="29">
        <f>H21+"0:1"</f>
        <v>0.45486111111111105</v>
      </c>
      <c r="I22" s="29">
        <f>I21+"0:1"</f>
        <v>0.57986111111111105</v>
      </c>
      <c r="J22" s="29">
        <f>J21+"0:1"</f>
        <v>0.66319444444444442</v>
      </c>
      <c r="K22" s="29" t="s">
        <v>198</v>
      </c>
      <c r="L22" s="29"/>
      <c r="N22" s="29" t="s">
        <v>198</v>
      </c>
      <c r="O22" s="29" t="s">
        <v>198</v>
      </c>
    </row>
    <row r="23" spans="1:15" x14ac:dyDescent="0.2">
      <c r="A23" s="21">
        <v>18.5</v>
      </c>
      <c r="B23" s="21" t="s">
        <v>198</v>
      </c>
      <c r="C23" s="11">
        <v>17</v>
      </c>
      <c r="E23" s="17" t="s">
        <v>2</v>
      </c>
      <c r="F23" s="29" t="s">
        <v>198</v>
      </c>
      <c r="G23" s="29"/>
      <c r="H23" s="29">
        <f>H22+"0:1"</f>
        <v>0.45555555555555549</v>
      </c>
      <c r="I23" s="29">
        <f>I22+"0:1"</f>
        <v>0.58055555555555549</v>
      </c>
      <c r="J23" s="29">
        <f>J22+"0:1"</f>
        <v>0.66388888888888886</v>
      </c>
      <c r="K23" s="29" t="s">
        <v>198</v>
      </c>
      <c r="L23" s="29"/>
      <c r="N23" s="29" t="s">
        <v>198</v>
      </c>
      <c r="O23" s="29" t="s">
        <v>198</v>
      </c>
    </row>
    <row r="24" spans="1:15" x14ac:dyDescent="0.2">
      <c r="A24" s="21">
        <v>18.899999999999999</v>
      </c>
      <c r="B24" s="21" t="s">
        <v>198</v>
      </c>
      <c r="C24" s="11">
        <v>18</v>
      </c>
      <c r="E24" s="17" t="s">
        <v>3</v>
      </c>
      <c r="F24" s="29" t="s">
        <v>198</v>
      </c>
      <c r="G24" s="29"/>
      <c r="H24" s="29">
        <f>H23+"0:2"</f>
        <v>0.45694444444444438</v>
      </c>
      <c r="I24" s="29">
        <f>I23+"0:2"</f>
        <v>0.58194444444444438</v>
      </c>
      <c r="J24" s="29">
        <f>J23+"0:2"</f>
        <v>0.66527777777777775</v>
      </c>
      <c r="K24" s="29" t="s">
        <v>198</v>
      </c>
      <c r="L24" s="29"/>
      <c r="N24" s="29" t="s">
        <v>198</v>
      </c>
      <c r="O24" s="29" t="s">
        <v>198</v>
      </c>
    </row>
    <row r="25" spans="1:15" x14ac:dyDescent="0.2">
      <c r="B25" s="22">
        <v>18.399999999999999</v>
      </c>
      <c r="C25" s="11">
        <v>19</v>
      </c>
      <c r="E25" s="17" t="s">
        <v>135</v>
      </c>
      <c r="F25" s="29">
        <f>F21+"0:1"</f>
        <v>0.20486111111111105</v>
      </c>
      <c r="G25" s="29"/>
      <c r="H25" s="29"/>
      <c r="I25" s="29"/>
      <c r="J25" s="29"/>
      <c r="K25" s="29">
        <f>K21+"0:1"</f>
        <v>0.70486111111111105</v>
      </c>
      <c r="L25" s="29"/>
      <c r="N25" s="29">
        <f>N21+"0:1"</f>
        <v>0.20486111111111105</v>
      </c>
      <c r="O25" s="29">
        <f>O21+"0:1"</f>
        <v>0.70486111111111105</v>
      </c>
    </row>
    <row r="26" spans="1:15" x14ac:dyDescent="0.2">
      <c r="B26" s="22">
        <v>19.7</v>
      </c>
      <c r="C26" s="11">
        <v>20</v>
      </c>
      <c r="E26" s="17" t="s">
        <v>136</v>
      </c>
      <c r="F26" s="29">
        <f>F25+"0:2"</f>
        <v>0.20624999999999993</v>
      </c>
      <c r="G26" s="29"/>
      <c r="H26" s="29"/>
      <c r="I26" s="29"/>
      <c r="J26" s="29"/>
      <c r="K26" s="29">
        <f>K25+"0:2"</f>
        <v>0.70624999999999993</v>
      </c>
      <c r="L26" s="29"/>
      <c r="N26" s="29">
        <f>N25+"0:2"</f>
        <v>0.20624999999999993</v>
      </c>
      <c r="O26" s="29">
        <f>O25+"0:2"</f>
        <v>0.70624999999999993</v>
      </c>
    </row>
    <row r="27" spans="1:15" x14ac:dyDescent="0.2">
      <c r="B27" s="22">
        <v>22.2</v>
      </c>
      <c r="C27" s="11">
        <v>21</v>
      </c>
      <c r="E27" s="17" t="s">
        <v>137</v>
      </c>
      <c r="F27" s="29">
        <f>F26+"0:3"</f>
        <v>0.20833333333333326</v>
      </c>
      <c r="G27" s="29"/>
      <c r="H27" s="29"/>
      <c r="I27" s="29"/>
      <c r="J27" s="29"/>
      <c r="K27" s="29">
        <f>K26+"0:3"</f>
        <v>0.70833333333333326</v>
      </c>
      <c r="L27" s="29"/>
      <c r="N27" s="29">
        <f>N26+"0:3"</f>
        <v>0.20833333333333326</v>
      </c>
      <c r="O27" s="29">
        <f>O26+"0:3"</f>
        <v>0.70833333333333326</v>
      </c>
    </row>
    <row r="28" spans="1:15" x14ac:dyDescent="0.2">
      <c r="B28" s="22">
        <v>22.9</v>
      </c>
      <c r="C28" s="11">
        <v>22</v>
      </c>
      <c r="E28" s="17" t="s">
        <v>138</v>
      </c>
      <c r="F28" s="29">
        <f>F27+"0:1"</f>
        <v>0.2090277777777777</v>
      </c>
      <c r="G28" s="29"/>
      <c r="H28" s="29"/>
      <c r="I28" s="29"/>
      <c r="J28" s="29"/>
      <c r="K28" s="29">
        <f>K27+"0:1"</f>
        <v>0.7090277777777777</v>
      </c>
      <c r="L28" s="29"/>
      <c r="N28" s="29">
        <f>N27+"0:1"</f>
        <v>0.2090277777777777</v>
      </c>
      <c r="O28" s="29">
        <f>O27+"0:1"</f>
        <v>0.7090277777777777</v>
      </c>
    </row>
    <row r="29" spans="1:15" x14ac:dyDescent="0.2">
      <c r="B29" s="22">
        <v>25.9</v>
      </c>
      <c r="C29" s="11">
        <v>23</v>
      </c>
      <c r="E29" s="17" t="s">
        <v>139</v>
      </c>
      <c r="F29" s="29">
        <f>F28+"0:4"</f>
        <v>0.21180555555555547</v>
      </c>
      <c r="G29" s="29"/>
      <c r="H29" s="29"/>
      <c r="I29" s="29"/>
      <c r="J29" s="29"/>
      <c r="K29" s="29">
        <f>K28+"0:4"</f>
        <v>0.71180555555555547</v>
      </c>
      <c r="L29" s="29"/>
      <c r="N29" s="29">
        <f>N28+"0:4"</f>
        <v>0.21180555555555547</v>
      </c>
      <c r="O29" s="29">
        <f>O28+"0:4"</f>
        <v>0.71180555555555547</v>
      </c>
    </row>
    <row r="30" spans="1:15" x14ac:dyDescent="0.2">
      <c r="B30" s="22">
        <v>26.5</v>
      </c>
      <c r="C30" s="11">
        <v>24</v>
      </c>
      <c r="E30" s="17" t="s">
        <v>140</v>
      </c>
      <c r="F30" s="29">
        <f>F29+"0:1"</f>
        <v>0.21249999999999991</v>
      </c>
      <c r="G30" s="29"/>
      <c r="H30" s="29"/>
      <c r="I30" s="29"/>
      <c r="J30" s="29"/>
      <c r="K30" s="29">
        <f>K29+"0:1"</f>
        <v>0.71249999999999991</v>
      </c>
      <c r="L30" s="29"/>
      <c r="N30" s="29">
        <f>N29+"0:1"</f>
        <v>0.21249999999999991</v>
      </c>
      <c r="O30" s="29">
        <f>O29+"0:1"</f>
        <v>0.71249999999999991</v>
      </c>
    </row>
    <row r="31" spans="1:15" x14ac:dyDescent="0.2">
      <c r="B31" s="22">
        <v>28.799999999999997</v>
      </c>
      <c r="C31" s="11">
        <v>25</v>
      </c>
      <c r="E31" s="17" t="s">
        <v>141</v>
      </c>
      <c r="F31" s="29">
        <f>F30+"0:3"</f>
        <v>0.21458333333333324</v>
      </c>
      <c r="G31" s="29"/>
      <c r="H31" s="29"/>
      <c r="I31" s="29"/>
      <c r="J31" s="29"/>
      <c r="K31" s="29">
        <f>K30+"0:3"</f>
        <v>0.71458333333333324</v>
      </c>
      <c r="L31" s="29"/>
      <c r="N31" s="29">
        <f>N30+"0:3"</f>
        <v>0.21458333333333324</v>
      </c>
      <c r="O31" s="29">
        <f>O30+"0:3"</f>
        <v>0.71458333333333324</v>
      </c>
    </row>
    <row r="32" spans="1:15" x14ac:dyDescent="0.2">
      <c r="B32" s="22">
        <v>29.799999999999997</v>
      </c>
      <c r="C32" s="11">
        <v>26</v>
      </c>
      <c r="E32" s="17" t="s">
        <v>142</v>
      </c>
      <c r="F32" s="29">
        <f>F31+"0:2"</f>
        <v>0.21597222222222212</v>
      </c>
      <c r="G32" s="29"/>
      <c r="H32" s="29"/>
      <c r="I32" s="29"/>
      <c r="J32" s="29"/>
      <c r="K32" s="29">
        <f>K31+"0:2"</f>
        <v>0.71597222222222212</v>
      </c>
      <c r="L32" s="29"/>
      <c r="N32" s="29">
        <f>N31+"0:2"</f>
        <v>0.21597222222222212</v>
      </c>
      <c r="O32" s="29">
        <f>O31+"0:2"</f>
        <v>0.71597222222222212</v>
      </c>
    </row>
    <row r="33" spans="2:15" x14ac:dyDescent="0.2">
      <c r="B33" s="22">
        <v>31.5</v>
      </c>
      <c r="C33" s="11">
        <v>27</v>
      </c>
      <c r="E33" s="17" t="s">
        <v>372</v>
      </c>
      <c r="F33" s="29">
        <f t="shared" ref="F33:F41" si="5">F32+"0:2"</f>
        <v>0.21736111111111101</v>
      </c>
      <c r="G33" s="29"/>
      <c r="H33" s="29"/>
      <c r="I33" s="29"/>
      <c r="J33" s="29"/>
      <c r="K33" s="29">
        <f t="shared" ref="K33:K41" si="6">K32+"0:2"</f>
        <v>0.71736111111111101</v>
      </c>
      <c r="L33" s="29"/>
      <c r="N33" s="29">
        <f>N32+"0:2"</f>
        <v>0.21736111111111101</v>
      </c>
      <c r="O33" s="29">
        <f>O32+"0:2"</f>
        <v>0.71736111111111101</v>
      </c>
    </row>
    <row r="34" spans="2:15" x14ac:dyDescent="0.2">
      <c r="B34" s="22">
        <v>32.6</v>
      </c>
      <c r="C34" s="11">
        <v>28</v>
      </c>
      <c r="E34" s="17" t="s">
        <v>375</v>
      </c>
      <c r="F34" s="29">
        <f>F33+"0:1"</f>
        <v>0.21805555555555545</v>
      </c>
      <c r="G34" s="29"/>
      <c r="H34" s="29"/>
      <c r="I34" s="29"/>
      <c r="J34" s="29"/>
      <c r="K34" s="29">
        <f>K33+"0:1"</f>
        <v>0.71805555555555545</v>
      </c>
      <c r="L34" s="29"/>
      <c r="N34" s="29">
        <f>N33+"0:1"</f>
        <v>0.21805555555555545</v>
      </c>
      <c r="O34" s="29">
        <f>O33+"0:1"</f>
        <v>0.71805555555555545</v>
      </c>
    </row>
    <row r="35" spans="2:15" x14ac:dyDescent="0.2">
      <c r="B35" s="22">
        <v>34.1</v>
      </c>
      <c r="C35" s="11">
        <v>29</v>
      </c>
      <c r="E35" s="17" t="s">
        <v>376</v>
      </c>
      <c r="F35" s="29">
        <f t="shared" si="5"/>
        <v>0.21944444444444433</v>
      </c>
      <c r="G35" s="29"/>
      <c r="H35" s="29"/>
      <c r="I35" s="29"/>
      <c r="J35" s="29"/>
      <c r="K35" s="29">
        <f t="shared" si="6"/>
        <v>0.71944444444444433</v>
      </c>
      <c r="L35" s="29"/>
      <c r="N35" s="29">
        <f>N34+"0:2"</f>
        <v>0.21944444444444433</v>
      </c>
      <c r="O35" s="29">
        <f>O34+"0:2"</f>
        <v>0.71944444444444433</v>
      </c>
    </row>
    <row r="36" spans="2:15" x14ac:dyDescent="0.2">
      <c r="B36" s="22">
        <v>35.700000000000003</v>
      </c>
      <c r="C36" s="11">
        <v>30</v>
      </c>
      <c r="E36" s="17" t="s">
        <v>377</v>
      </c>
      <c r="F36" s="29">
        <f t="shared" si="5"/>
        <v>0.22083333333333321</v>
      </c>
      <c r="G36" s="29"/>
      <c r="H36" s="29"/>
      <c r="I36" s="29"/>
      <c r="J36" s="29"/>
      <c r="K36" s="29">
        <f t="shared" si="6"/>
        <v>0.72083333333333321</v>
      </c>
      <c r="L36" s="29"/>
      <c r="N36" s="29">
        <f>N35+"0:2"</f>
        <v>0.22083333333333321</v>
      </c>
      <c r="O36" s="29">
        <f>O35+"0:2"</f>
        <v>0.72083333333333321</v>
      </c>
    </row>
    <row r="37" spans="2:15" x14ac:dyDescent="0.2">
      <c r="B37" s="22">
        <v>36.299999999999997</v>
      </c>
      <c r="C37" s="11">
        <v>31</v>
      </c>
      <c r="E37" s="17" t="s">
        <v>378</v>
      </c>
      <c r="F37" s="29">
        <f>F36+"0:1"</f>
        <v>0.22152777777777766</v>
      </c>
      <c r="G37" s="29"/>
      <c r="H37" s="29"/>
      <c r="I37" s="29"/>
      <c r="J37" s="29"/>
      <c r="K37" s="29">
        <f>K36+"0:1"</f>
        <v>0.72152777777777766</v>
      </c>
      <c r="L37" s="29"/>
      <c r="N37" s="29">
        <f>N36+"0:1"</f>
        <v>0.22152777777777766</v>
      </c>
      <c r="O37" s="29">
        <f>O36+"0:1"</f>
        <v>0.72152777777777766</v>
      </c>
    </row>
    <row r="38" spans="2:15" x14ac:dyDescent="0.2">
      <c r="B38" s="22">
        <v>39</v>
      </c>
      <c r="C38" s="11">
        <v>32</v>
      </c>
      <c r="E38" s="17" t="s">
        <v>379</v>
      </c>
      <c r="F38" s="29">
        <f>F37+"0:3"</f>
        <v>0.22361111111111098</v>
      </c>
      <c r="G38" s="29"/>
      <c r="H38" s="29"/>
      <c r="I38" s="29"/>
      <c r="J38" s="29"/>
      <c r="K38" s="29">
        <f>K37+"0:3"</f>
        <v>0.72361111111111098</v>
      </c>
      <c r="L38" s="29"/>
      <c r="N38" s="29">
        <f>N37+"0:3"</f>
        <v>0.22361111111111098</v>
      </c>
      <c r="O38" s="29">
        <f>O37+"0:3"</f>
        <v>0.72361111111111098</v>
      </c>
    </row>
    <row r="39" spans="2:15" x14ac:dyDescent="0.2">
      <c r="B39" s="22">
        <v>40</v>
      </c>
      <c r="C39" s="11">
        <v>33</v>
      </c>
      <c r="E39" s="17" t="s">
        <v>380</v>
      </c>
      <c r="F39" s="29">
        <f>F38+"0:1"</f>
        <v>0.22430555555555542</v>
      </c>
      <c r="G39" s="29"/>
      <c r="H39" s="29"/>
      <c r="I39" s="29"/>
      <c r="J39" s="29"/>
      <c r="K39" s="29">
        <f>K38+"0:1"</f>
        <v>0.72430555555555542</v>
      </c>
      <c r="L39" s="29"/>
      <c r="N39" s="29">
        <f>N38+"0:1"</f>
        <v>0.22430555555555542</v>
      </c>
      <c r="O39" s="29">
        <f>O38+"0:1"</f>
        <v>0.72430555555555542</v>
      </c>
    </row>
    <row r="40" spans="2:15" x14ac:dyDescent="0.2">
      <c r="B40" s="22">
        <v>44.5</v>
      </c>
      <c r="C40" s="11">
        <v>34</v>
      </c>
      <c r="E40" s="17" t="s">
        <v>381</v>
      </c>
      <c r="F40" s="29">
        <f>F39+"0:5"</f>
        <v>0.22777777777777763</v>
      </c>
      <c r="G40" s="29"/>
      <c r="H40" s="29"/>
      <c r="I40" s="29"/>
      <c r="J40" s="29"/>
      <c r="K40" s="29">
        <f>K39+"0:5"</f>
        <v>0.72777777777777763</v>
      </c>
      <c r="L40" s="29"/>
      <c r="N40" s="29">
        <f>N39+"0:5"</f>
        <v>0.22777777777777763</v>
      </c>
      <c r="O40" s="29">
        <f>O39+"0:5"</f>
        <v>0.72777777777777763</v>
      </c>
    </row>
    <row r="41" spans="2:15" x14ac:dyDescent="0.2">
      <c r="B41" s="22">
        <v>45.7</v>
      </c>
      <c r="C41" s="11">
        <v>35</v>
      </c>
      <c r="E41" s="17" t="s">
        <v>143</v>
      </c>
      <c r="F41" s="29">
        <f t="shared" si="5"/>
        <v>0.22916666666666652</v>
      </c>
      <c r="G41" s="29"/>
      <c r="H41" s="29"/>
      <c r="I41" s="29"/>
      <c r="J41" s="29"/>
      <c r="K41" s="29">
        <f t="shared" si="6"/>
        <v>0.72916666666666652</v>
      </c>
      <c r="L41" s="29"/>
      <c r="N41" s="29">
        <f>N40+"0:2"</f>
        <v>0.22916666666666652</v>
      </c>
      <c r="O41" s="29">
        <f>O40+"0:2"</f>
        <v>0.72916666666666652</v>
      </c>
    </row>
    <row r="42" spans="2:15" x14ac:dyDescent="0.2">
      <c r="B42" s="22">
        <v>46.7</v>
      </c>
      <c r="C42" s="11">
        <v>36</v>
      </c>
      <c r="E42" s="17" t="s">
        <v>144</v>
      </c>
      <c r="F42" s="29">
        <f>F41+"0:3"</f>
        <v>0.23124999999999984</v>
      </c>
      <c r="G42" s="29"/>
      <c r="H42" s="29"/>
      <c r="I42" s="29"/>
      <c r="J42" s="29"/>
      <c r="K42" s="29">
        <f>K41+"0:3"</f>
        <v>0.73124999999999984</v>
      </c>
      <c r="L42" s="29"/>
      <c r="N42" s="29">
        <f>N41+"0:3"</f>
        <v>0.23124999999999984</v>
      </c>
      <c r="O42" s="29">
        <f>O41+"0:3"</f>
        <v>0.73124999999999984</v>
      </c>
    </row>
    <row r="43" spans="2:15" x14ac:dyDescent="0.2">
      <c r="B43" s="22">
        <v>47.3</v>
      </c>
      <c r="C43" s="11">
        <v>37</v>
      </c>
      <c r="E43" s="19" t="s">
        <v>285</v>
      </c>
      <c r="F43" s="30">
        <f>F42+"0:2"</f>
        <v>0.23263888888888873</v>
      </c>
      <c r="G43" s="30"/>
      <c r="H43" s="30"/>
      <c r="I43" s="30"/>
      <c r="J43" s="30"/>
      <c r="K43" s="30">
        <f>K42+"0:2"</f>
        <v>0.73263888888888873</v>
      </c>
      <c r="L43" s="30"/>
      <c r="N43" s="30">
        <f>N42+"0:2"</f>
        <v>0.23263888888888873</v>
      </c>
      <c r="O43" s="30">
        <f>O42+"0:2"</f>
        <v>0.73263888888888873</v>
      </c>
    </row>
    <row r="44" spans="2:15" x14ac:dyDescent="0.2">
      <c r="B44" s="22"/>
      <c r="E44" s="3"/>
      <c r="J44" s="9"/>
      <c r="K44" s="9"/>
      <c r="L44" s="9"/>
      <c r="O44" s="40"/>
    </row>
    <row r="45" spans="2:15" x14ac:dyDescent="0.2">
      <c r="F45" s="39" t="s">
        <v>236</v>
      </c>
      <c r="J45" s="9"/>
      <c r="N45" s="41" t="s">
        <v>238</v>
      </c>
    </row>
    <row r="46" spans="2:15" x14ac:dyDescent="0.2">
      <c r="E46" s="40" t="s">
        <v>237</v>
      </c>
      <c r="J46" s="9"/>
      <c r="K46" s="9"/>
    </row>
    <row r="47" spans="2:15" x14ac:dyDescent="0.2">
      <c r="E47" s="12" t="s">
        <v>232</v>
      </c>
      <c r="F47" s="14">
        <v>52</v>
      </c>
      <c r="G47" s="14">
        <v>54</v>
      </c>
      <c r="H47" s="14">
        <v>2</v>
      </c>
      <c r="I47" s="14">
        <v>56</v>
      </c>
      <c r="J47" s="14">
        <v>58</v>
      </c>
      <c r="K47" s="14">
        <v>60</v>
      </c>
      <c r="L47" s="14">
        <v>4</v>
      </c>
      <c r="N47" s="14">
        <v>102</v>
      </c>
      <c r="O47" s="14">
        <v>104</v>
      </c>
    </row>
    <row r="48" spans="2:15" x14ac:dyDescent="0.2">
      <c r="E48" s="12" t="s">
        <v>233</v>
      </c>
      <c r="F48" s="13" t="s">
        <v>145</v>
      </c>
      <c r="G48" s="13" t="s">
        <v>145</v>
      </c>
      <c r="H48" s="13" t="s">
        <v>145</v>
      </c>
      <c r="I48" s="13" t="s">
        <v>145</v>
      </c>
      <c r="J48" s="13" t="s">
        <v>145</v>
      </c>
      <c r="K48" s="13" t="s">
        <v>145</v>
      </c>
      <c r="L48" s="13" t="s">
        <v>145</v>
      </c>
      <c r="N48" s="13" t="s">
        <v>235</v>
      </c>
      <c r="O48" s="13" t="s">
        <v>235</v>
      </c>
    </row>
    <row r="49" spans="1:15" x14ac:dyDescent="0.2">
      <c r="A49" s="21" t="s">
        <v>194</v>
      </c>
      <c r="B49" s="21" t="s">
        <v>194</v>
      </c>
      <c r="C49" s="11" t="s">
        <v>230</v>
      </c>
      <c r="D49" s="11" t="s">
        <v>231</v>
      </c>
      <c r="E49" s="12" t="s">
        <v>234</v>
      </c>
      <c r="F49" s="12"/>
      <c r="G49" s="14">
        <v>25</v>
      </c>
      <c r="H49" s="13"/>
      <c r="I49" s="14"/>
      <c r="J49" s="14"/>
      <c r="K49" s="14"/>
      <c r="L49" s="13"/>
      <c r="N49" s="13"/>
      <c r="O49" s="13"/>
    </row>
    <row r="50" spans="1:15" x14ac:dyDescent="0.2">
      <c r="B50" s="21">
        <v>0</v>
      </c>
      <c r="C50" s="11">
        <v>37</v>
      </c>
      <c r="D50" s="21"/>
      <c r="E50" s="17" t="s">
        <v>285</v>
      </c>
      <c r="F50" s="17"/>
      <c r="G50" s="17"/>
      <c r="H50" s="29">
        <v>0.25833333333333336</v>
      </c>
      <c r="I50" s="17"/>
      <c r="J50" s="29"/>
      <c r="K50" s="29"/>
      <c r="L50" s="29">
        <v>0.7583333333333333</v>
      </c>
      <c r="N50" s="29">
        <v>0.25833333333333336</v>
      </c>
      <c r="O50" s="29">
        <v>0.7583333333333333</v>
      </c>
    </row>
    <row r="51" spans="1:15" x14ac:dyDescent="0.2">
      <c r="B51" s="21">
        <v>0.59999999999999987</v>
      </c>
      <c r="C51" s="11">
        <v>36</v>
      </c>
      <c r="D51" s="21"/>
      <c r="E51" s="17" t="s">
        <v>144</v>
      </c>
      <c r="F51" s="17"/>
      <c r="G51" s="17"/>
      <c r="H51" s="29">
        <f>H50+"0:2"</f>
        <v>0.25972222222222224</v>
      </c>
      <c r="I51" s="17"/>
      <c r="J51" s="29"/>
      <c r="K51" s="29"/>
      <c r="L51" s="29">
        <f>L50+"0:2"</f>
        <v>0.75972222222222219</v>
      </c>
      <c r="N51" s="29">
        <f>N50+"0:2"</f>
        <v>0.25972222222222224</v>
      </c>
      <c r="O51" s="29">
        <f>O50+"0:2"</f>
        <v>0.75972222222222219</v>
      </c>
    </row>
    <row r="52" spans="1:15" x14ac:dyDescent="0.2">
      <c r="B52" s="21">
        <v>1.6000000000000003</v>
      </c>
      <c r="C52" s="11">
        <v>35</v>
      </c>
      <c r="D52" s="21"/>
      <c r="E52" s="17" t="s">
        <v>143</v>
      </c>
      <c r="F52" s="17"/>
      <c r="G52" s="17"/>
      <c r="H52" s="29">
        <f>H51+"0:2"</f>
        <v>0.26111111111111113</v>
      </c>
      <c r="I52" s="17"/>
      <c r="J52" s="29"/>
      <c r="K52" s="29"/>
      <c r="L52" s="29">
        <f>L51+"0:2"</f>
        <v>0.76111111111111107</v>
      </c>
      <c r="N52" s="29">
        <f>N51+"0:2"</f>
        <v>0.26111111111111113</v>
      </c>
      <c r="O52" s="29">
        <f>O51+"0:2"</f>
        <v>0.76111111111111107</v>
      </c>
    </row>
    <row r="53" spans="1:15" x14ac:dyDescent="0.2">
      <c r="B53" s="21">
        <v>2.8</v>
      </c>
      <c r="C53" s="11">
        <v>34</v>
      </c>
      <c r="D53" s="21"/>
      <c r="E53" s="17" t="s">
        <v>381</v>
      </c>
      <c r="F53" s="17"/>
      <c r="G53" s="17"/>
      <c r="H53" s="29">
        <f>H52+"0:4"</f>
        <v>0.2638888888888889</v>
      </c>
      <c r="I53" s="17"/>
      <c r="J53" s="29"/>
      <c r="K53" s="29"/>
      <c r="L53" s="29">
        <f>L52+"0:4"</f>
        <v>0.76388888888888884</v>
      </c>
      <c r="N53" s="29">
        <f>N52+"0:4"</f>
        <v>0.2638888888888889</v>
      </c>
      <c r="O53" s="29">
        <f>O52+"0:4"</f>
        <v>0.76388888888888884</v>
      </c>
    </row>
    <row r="54" spans="1:15" x14ac:dyDescent="0.2">
      <c r="B54" s="21">
        <v>7.3</v>
      </c>
      <c r="C54" s="11">
        <v>33</v>
      </c>
      <c r="D54" s="21"/>
      <c r="E54" s="17" t="s">
        <v>380</v>
      </c>
      <c r="F54" s="17"/>
      <c r="G54" s="17"/>
      <c r="H54" s="29">
        <f>H53+"0:5"</f>
        <v>0.2673611111111111</v>
      </c>
      <c r="I54" s="17"/>
      <c r="J54" s="29"/>
      <c r="K54" s="29"/>
      <c r="L54" s="29">
        <f>L53+"0:5"</f>
        <v>0.76736111111111105</v>
      </c>
      <c r="N54" s="29">
        <f>N53+"0:5"</f>
        <v>0.2673611111111111</v>
      </c>
      <c r="O54" s="29">
        <f>O53+"0:5"</f>
        <v>0.76736111111111105</v>
      </c>
    </row>
    <row r="55" spans="1:15" x14ac:dyDescent="0.2">
      <c r="B55" s="21">
        <v>8.3000000000000007</v>
      </c>
      <c r="C55" s="11">
        <v>32</v>
      </c>
      <c r="D55" s="21"/>
      <c r="E55" s="17" t="s">
        <v>379</v>
      </c>
      <c r="F55" s="17"/>
      <c r="G55" s="17"/>
      <c r="H55" s="29">
        <f>H54+"0:1"</f>
        <v>0.26805555555555555</v>
      </c>
      <c r="I55" s="17"/>
      <c r="J55" s="29"/>
      <c r="K55" s="29"/>
      <c r="L55" s="29">
        <f>L54+"0:1"</f>
        <v>0.76805555555555549</v>
      </c>
      <c r="N55" s="29">
        <f>N54+"0:1"</f>
        <v>0.26805555555555555</v>
      </c>
      <c r="O55" s="29">
        <f>O54+"0:1"</f>
        <v>0.76805555555555549</v>
      </c>
    </row>
    <row r="56" spans="1:15" x14ac:dyDescent="0.2">
      <c r="B56" s="21">
        <v>11</v>
      </c>
      <c r="C56" s="11">
        <v>31</v>
      </c>
      <c r="D56" s="21"/>
      <c r="E56" s="17" t="s">
        <v>378</v>
      </c>
      <c r="F56" s="17"/>
      <c r="G56" s="17"/>
      <c r="H56" s="29">
        <f>H55+"0:3"</f>
        <v>0.27013888888888887</v>
      </c>
      <c r="I56" s="17"/>
      <c r="J56" s="29"/>
      <c r="K56" s="29"/>
      <c r="L56" s="29">
        <f>L55+"0:3"</f>
        <v>0.77013888888888882</v>
      </c>
      <c r="N56" s="29">
        <f>N55+"0:3"</f>
        <v>0.27013888888888887</v>
      </c>
      <c r="O56" s="29">
        <f>O55+"0:3"</f>
        <v>0.77013888888888882</v>
      </c>
    </row>
    <row r="57" spans="1:15" x14ac:dyDescent="0.2">
      <c r="B57" s="21">
        <v>11.6</v>
      </c>
      <c r="C57" s="11">
        <v>30</v>
      </c>
      <c r="D57" s="21"/>
      <c r="E57" s="17" t="s">
        <v>377</v>
      </c>
      <c r="F57" s="17"/>
      <c r="G57" s="17"/>
      <c r="H57" s="29">
        <f t="shared" ref="H57:H63" si="7">H56+"0:2"</f>
        <v>0.27152777777777776</v>
      </c>
      <c r="I57" s="17"/>
      <c r="J57" s="29"/>
      <c r="K57" s="29"/>
      <c r="L57" s="29">
        <f t="shared" ref="L57:L63" si="8">L56+"0:2"</f>
        <v>0.7715277777777777</v>
      </c>
      <c r="N57" s="29">
        <f t="shared" ref="N57:O63" si="9">N56+"0:2"</f>
        <v>0.27152777777777776</v>
      </c>
      <c r="O57" s="29">
        <f t="shared" si="9"/>
        <v>0.7715277777777777</v>
      </c>
    </row>
    <row r="58" spans="1:15" x14ac:dyDescent="0.2">
      <c r="B58" s="21">
        <v>13.2</v>
      </c>
      <c r="C58" s="11">
        <v>29</v>
      </c>
      <c r="D58" s="21"/>
      <c r="E58" s="17" t="s">
        <v>376</v>
      </c>
      <c r="F58" s="17"/>
      <c r="G58" s="17"/>
      <c r="H58" s="29">
        <f t="shared" si="7"/>
        <v>0.27291666666666664</v>
      </c>
      <c r="I58" s="17"/>
      <c r="J58" s="29"/>
      <c r="K58" s="29"/>
      <c r="L58" s="29">
        <f t="shared" si="8"/>
        <v>0.77291666666666659</v>
      </c>
      <c r="N58" s="29">
        <f t="shared" si="9"/>
        <v>0.27291666666666664</v>
      </c>
      <c r="O58" s="29">
        <f t="shared" si="9"/>
        <v>0.77291666666666659</v>
      </c>
    </row>
    <row r="59" spans="1:15" x14ac:dyDescent="0.2">
      <c r="B59" s="21">
        <v>14.7</v>
      </c>
      <c r="C59" s="11">
        <v>28</v>
      </c>
      <c r="D59" s="21"/>
      <c r="E59" s="17" t="s">
        <v>375</v>
      </c>
      <c r="F59" s="17"/>
      <c r="G59" s="17"/>
      <c r="H59" s="29">
        <f t="shared" si="7"/>
        <v>0.27430555555555552</v>
      </c>
      <c r="I59" s="17"/>
      <c r="J59" s="29"/>
      <c r="K59" s="29"/>
      <c r="L59" s="29">
        <f t="shared" si="8"/>
        <v>0.77430555555555547</v>
      </c>
      <c r="N59" s="29">
        <f t="shared" si="9"/>
        <v>0.27430555555555552</v>
      </c>
      <c r="O59" s="29">
        <f t="shared" si="9"/>
        <v>0.77430555555555547</v>
      </c>
    </row>
    <row r="60" spans="1:15" x14ac:dyDescent="0.2">
      <c r="B60" s="21">
        <v>15.8</v>
      </c>
      <c r="C60" s="11">
        <v>27</v>
      </c>
      <c r="D60" s="21"/>
      <c r="E60" s="17" t="s">
        <v>372</v>
      </c>
      <c r="F60" s="17"/>
      <c r="G60" s="17"/>
      <c r="H60" s="29">
        <f t="shared" si="7"/>
        <v>0.27569444444444441</v>
      </c>
      <c r="I60" s="17"/>
      <c r="J60" s="29"/>
      <c r="K60" s="29"/>
      <c r="L60" s="29">
        <f t="shared" si="8"/>
        <v>0.77569444444444435</v>
      </c>
      <c r="N60" s="29">
        <f t="shared" si="9"/>
        <v>0.27569444444444441</v>
      </c>
      <c r="O60" s="29">
        <f t="shared" si="9"/>
        <v>0.77569444444444435</v>
      </c>
    </row>
    <row r="61" spans="1:15" x14ac:dyDescent="0.2">
      <c r="B61" s="21">
        <v>17.5</v>
      </c>
      <c r="C61" s="11">
        <v>26</v>
      </c>
      <c r="D61" s="21"/>
      <c r="E61" s="17" t="s">
        <v>142</v>
      </c>
      <c r="F61" s="17"/>
      <c r="G61" s="17"/>
      <c r="H61" s="29">
        <f t="shared" si="7"/>
        <v>0.27708333333333329</v>
      </c>
      <c r="I61" s="17"/>
      <c r="J61" s="29"/>
      <c r="K61" s="29"/>
      <c r="L61" s="29">
        <f t="shared" si="8"/>
        <v>0.77708333333333324</v>
      </c>
      <c r="N61" s="29">
        <f t="shared" si="9"/>
        <v>0.27708333333333329</v>
      </c>
      <c r="O61" s="29">
        <f t="shared" si="9"/>
        <v>0.77708333333333324</v>
      </c>
    </row>
    <row r="62" spans="1:15" x14ac:dyDescent="0.2">
      <c r="B62" s="21">
        <v>18.5</v>
      </c>
      <c r="C62" s="11">
        <v>25</v>
      </c>
      <c r="D62" s="21"/>
      <c r="E62" s="17" t="s">
        <v>141</v>
      </c>
      <c r="F62" s="17"/>
      <c r="G62" s="17"/>
      <c r="H62" s="29">
        <f t="shared" si="7"/>
        <v>0.27847222222222218</v>
      </c>
      <c r="I62" s="17"/>
      <c r="J62" s="29"/>
      <c r="K62" s="29"/>
      <c r="L62" s="29">
        <f t="shared" si="8"/>
        <v>0.77847222222222212</v>
      </c>
      <c r="N62" s="29">
        <f t="shared" si="9"/>
        <v>0.27847222222222218</v>
      </c>
      <c r="O62" s="29">
        <f t="shared" si="9"/>
        <v>0.77847222222222212</v>
      </c>
    </row>
    <row r="63" spans="1:15" x14ac:dyDescent="0.2">
      <c r="B63" s="21">
        <v>20.8</v>
      </c>
      <c r="C63" s="11">
        <v>24</v>
      </c>
      <c r="D63" s="21"/>
      <c r="E63" s="17" t="s">
        <v>140</v>
      </c>
      <c r="F63" s="17"/>
      <c r="G63" s="17"/>
      <c r="H63" s="29">
        <f t="shared" si="7"/>
        <v>0.27986111111111106</v>
      </c>
      <c r="I63" s="17"/>
      <c r="J63" s="29"/>
      <c r="K63" s="29"/>
      <c r="L63" s="29">
        <f t="shared" si="8"/>
        <v>0.77986111111111101</v>
      </c>
      <c r="N63" s="29">
        <f t="shared" si="9"/>
        <v>0.27986111111111106</v>
      </c>
      <c r="O63" s="29">
        <f t="shared" si="9"/>
        <v>0.77986111111111101</v>
      </c>
    </row>
    <row r="64" spans="1:15" x14ac:dyDescent="0.2">
      <c r="B64" s="21">
        <v>21.4</v>
      </c>
      <c r="C64" s="11">
        <v>23</v>
      </c>
      <c r="D64" s="21"/>
      <c r="E64" s="17" t="s">
        <v>139</v>
      </c>
      <c r="F64" s="17"/>
      <c r="G64" s="17"/>
      <c r="H64" s="29">
        <f>H63+"0:1"</f>
        <v>0.2805555555555555</v>
      </c>
      <c r="I64" s="17"/>
      <c r="J64" s="29"/>
      <c r="K64" s="29"/>
      <c r="L64" s="29">
        <f>L63+"0:1"</f>
        <v>0.78055555555555545</v>
      </c>
      <c r="N64" s="29">
        <f>N63+"0:1"</f>
        <v>0.2805555555555555</v>
      </c>
      <c r="O64" s="29">
        <f>O63+"0:1"</f>
        <v>0.78055555555555545</v>
      </c>
    </row>
    <row r="65" spans="1:15" x14ac:dyDescent="0.2">
      <c r="B65" s="21">
        <v>24.4</v>
      </c>
      <c r="C65" s="11">
        <v>22</v>
      </c>
      <c r="D65" s="21"/>
      <c r="E65" s="17" t="s">
        <v>138</v>
      </c>
      <c r="F65" s="17"/>
      <c r="G65" s="17"/>
      <c r="H65" s="29">
        <f>H64+"0:4"</f>
        <v>0.28333333333333327</v>
      </c>
      <c r="I65" s="17"/>
      <c r="J65" s="29"/>
      <c r="K65" s="29"/>
      <c r="L65" s="29">
        <f>L64+"0:3"</f>
        <v>0.78263888888888877</v>
      </c>
      <c r="N65" s="29">
        <f>N64+"0:3"</f>
        <v>0.28263888888888883</v>
      </c>
      <c r="O65" s="29">
        <f>O64+"0:3"</f>
        <v>0.78263888888888877</v>
      </c>
    </row>
    <row r="66" spans="1:15" x14ac:dyDescent="0.2">
      <c r="B66" s="21">
        <v>25.1</v>
      </c>
      <c r="C66" s="11">
        <v>21</v>
      </c>
      <c r="D66" s="21"/>
      <c r="E66" s="17" t="s">
        <v>137</v>
      </c>
      <c r="F66" s="17"/>
      <c r="G66" s="17"/>
      <c r="H66" s="29">
        <f>H65+"0:3"</f>
        <v>0.2854166666666666</v>
      </c>
      <c r="I66" s="17"/>
      <c r="J66" s="29"/>
      <c r="K66" s="29"/>
      <c r="L66" s="29">
        <f>L65+"0:1"</f>
        <v>0.78333333333333321</v>
      </c>
      <c r="N66" s="29">
        <f>N65+"0:1"</f>
        <v>0.28333333333333327</v>
      </c>
      <c r="O66" s="29">
        <f>O65+"0:1"</f>
        <v>0.78333333333333321</v>
      </c>
    </row>
    <row r="67" spans="1:15" x14ac:dyDescent="0.2">
      <c r="B67" s="21">
        <v>27.6</v>
      </c>
      <c r="C67" s="11">
        <v>20</v>
      </c>
      <c r="D67" s="21"/>
      <c r="E67" s="17" t="s">
        <v>136</v>
      </c>
      <c r="F67" s="17"/>
      <c r="G67" s="17"/>
      <c r="H67" s="29">
        <f>H66+"0:4"</f>
        <v>0.28819444444444436</v>
      </c>
      <c r="I67" s="17"/>
      <c r="J67" s="29"/>
      <c r="K67" s="29"/>
      <c r="L67" s="29">
        <f>L66+"0:2"</f>
        <v>0.7847222222222221</v>
      </c>
      <c r="N67" s="29">
        <f>N66+"0:2"</f>
        <v>0.28472222222222215</v>
      </c>
      <c r="O67" s="29">
        <f>O66+"0:2"</f>
        <v>0.7847222222222221</v>
      </c>
    </row>
    <row r="68" spans="1:15" x14ac:dyDescent="0.2">
      <c r="B68" s="21">
        <v>28.9</v>
      </c>
      <c r="C68" s="11">
        <v>19</v>
      </c>
      <c r="D68" s="21"/>
      <c r="E68" s="17" t="s">
        <v>135</v>
      </c>
      <c r="F68" s="17"/>
      <c r="G68" s="17"/>
      <c r="H68" s="29">
        <f>H67+"0:2"</f>
        <v>0.28958333333333325</v>
      </c>
      <c r="I68" s="17"/>
      <c r="J68" s="29"/>
      <c r="K68" s="29"/>
      <c r="L68" s="29">
        <f>L67+"0:2"</f>
        <v>0.78611111111111098</v>
      </c>
      <c r="N68" s="29">
        <f>N67+"0:2"</f>
        <v>0.28611111111111104</v>
      </c>
      <c r="O68" s="29">
        <f>O67+"0:2"</f>
        <v>0.78611111111111098</v>
      </c>
    </row>
    <row r="69" spans="1:15" x14ac:dyDescent="0.2">
      <c r="A69" s="21">
        <v>0</v>
      </c>
      <c r="B69" s="21" t="s">
        <v>198</v>
      </c>
      <c r="C69" s="11">
        <v>18</v>
      </c>
      <c r="D69" s="21"/>
      <c r="E69" s="17" t="s">
        <v>3</v>
      </c>
      <c r="F69" s="29">
        <v>0.1875</v>
      </c>
      <c r="G69" s="29">
        <v>0.28472222222222221</v>
      </c>
      <c r="H69" s="29" t="s">
        <v>198</v>
      </c>
      <c r="I69" s="29">
        <v>0.37847222222222227</v>
      </c>
      <c r="J69" s="29">
        <v>0.59027777777777779</v>
      </c>
      <c r="K69" s="29">
        <v>0.67013888888888884</v>
      </c>
      <c r="L69" s="29" t="s">
        <v>198</v>
      </c>
      <c r="N69" s="29" t="s">
        <v>198</v>
      </c>
      <c r="O69" s="29" t="s">
        <v>198</v>
      </c>
    </row>
    <row r="70" spans="1:15" x14ac:dyDescent="0.2">
      <c r="A70" s="21">
        <v>0.4</v>
      </c>
      <c r="B70" s="21" t="s">
        <v>198</v>
      </c>
      <c r="C70" s="11">
        <v>17</v>
      </c>
      <c r="D70" s="21"/>
      <c r="E70" s="17" t="s">
        <v>2</v>
      </c>
      <c r="F70" s="29">
        <f t="shared" ref="F70:G73" si="10">F69+"0:1"</f>
        <v>0.18819444444444444</v>
      </c>
      <c r="G70" s="29">
        <f t="shared" si="10"/>
        <v>0.28541666666666665</v>
      </c>
      <c r="H70" s="29" t="s">
        <v>198</v>
      </c>
      <c r="I70" s="29">
        <f t="shared" ref="I70:K73" si="11">I69+"0:1"</f>
        <v>0.37916666666666671</v>
      </c>
      <c r="J70" s="29">
        <f t="shared" si="11"/>
        <v>0.59097222222222223</v>
      </c>
      <c r="K70" s="29">
        <f t="shared" si="11"/>
        <v>0.67083333333333328</v>
      </c>
      <c r="L70" s="29" t="s">
        <v>198</v>
      </c>
      <c r="N70" s="29" t="s">
        <v>198</v>
      </c>
      <c r="O70" s="29" t="s">
        <v>198</v>
      </c>
    </row>
    <row r="71" spans="1:15" x14ac:dyDescent="0.2">
      <c r="A71" s="21">
        <v>0.6</v>
      </c>
      <c r="B71" s="21" t="s">
        <v>198</v>
      </c>
      <c r="C71" s="11">
        <v>16</v>
      </c>
      <c r="D71" s="21"/>
      <c r="E71" s="17" t="s">
        <v>270</v>
      </c>
      <c r="F71" s="29">
        <f t="shared" si="10"/>
        <v>0.18888888888888888</v>
      </c>
      <c r="G71" s="29">
        <f t="shared" si="10"/>
        <v>0.28611111111111109</v>
      </c>
      <c r="H71" s="29" t="s">
        <v>198</v>
      </c>
      <c r="I71" s="29">
        <f t="shared" si="11"/>
        <v>0.37986111111111115</v>
      </c>
      <c r="J71" s="29">
        <f t="shared" si="11"/>
        <v>0.59166666666666667</v>
      </c>
      <c r="K71" s="29">
        <f t="shared" si="11"/>
        <v>0.67152777777777772</v>
      </c>
      <c r="L71" s="29" t="s">
        <v>198</v>
      </c>
      <c r="N71" s="29" t="s">
        <v>198</v>
      </c>
      <c r="O71" s="29" t="s">
        <v>198</v>
      </c>
    </row>
    <row r="72" spans="1:15" x14ac:dyDescent="0.2">
      <c r="A72" s="21">
        <v>0.9</v>
      </c>
      <c r="B72" s="21">
        <v>29.3</v>
      </c>
      <c r="C72" s="11">
        <v>15</v>
      </c>
      <c r="D72" s="21"/>
      <c r="E72" s="17" t="s">
        <v>134</v>
      </c>
      <c r="F72" s="29">
        <f t="shared" si="10"/>
        <v>0.18958333333333333</v>
      </c>
      <c r="G72" s="29">
        <f t="shared" si="10"/>
        <v>0.28680555555555554</v>
      </c>
      <c r="H72" s="29">
        <f>H68+"0:3"</f>
        <v>0.29166666666666657</v>
      </c>
      <c r="I72" s="29">
        <f t="shared" si="11"/>
        <v>0.38055555555555559</v>
      </c>
      <c r="J72" s="29">
        <f t="shared" si="11"/>
        <v>0.59236111111111112</v>
      </c>
      <c r="K72" s="29">
        <f t="shared" si="11"/>
        <v>0.67222222222222217</v>
      </c>
      <c r="L72" s="29">
        <f>L68+"0:3"</f>
        <v>0.78819444444444431</v>
      </c>
      <c r="N72" s="29">
        <f>N68+"0:3"</f>
        <v>0.28819444444444436</v>
      </c>
      <c r="O72" s="29">
        <f>O68+"0:3"</f>
        <v>0.78819444444444431</v>
      </c>
    </row>
    <row r="73" spans="1:15" x14ac:dyDescent="0.2">
      <c r="A73" s="21">
        <v>1.3</v>
      </c>
      <c r="B73" s="21">
        <v>29.7</v>
      </c>
      <c r="C73" s="11">
        <v>14</v>
      </c>
      <c r="D73" s="21"/>
      <c r="E73" s="17" t="s">
        <v>359</v>
      </c>
      <c r="F73" s="29">
        <f t="shared" si="10"/>
        <v>0.19027777777777777</v>
      </c>
      <c r="G73" s="29">
        <f t="shared" si="10"/>
        <v>0.28749999999999998</v>
      </c>
      <c r="H73" s="29">
        <f>H72+"0:1"</f>
        <v>0.29236111111111102</v>
      </c>
      <c r="I73" s="29">
        <f t="shared" si="11"/>
        <v>0.38125000000000003</v>
      </c>
      <c r="J73" s="29">
        <f t="shared" si="11"/>
        <v>0.59305555555555556</v>
      </c>
      <c r="K73" s="29">
        <f t="shared" si="11"/>
        <v>0.67291666666666661</v>
      </c>
      <c r="L73" s="29">
        <f>L72+"0:1"</f>
        <v>0.78888888888888875</v>
      </c>
      <c r="N73" s="29">
        <f>N72+"0:1"</f>
        <v>0.28888888888888881</v>
      </c>
      <c r="O73" s="29">
        <f>O72+"0:1"</f>
        <v>0.78888888888888875</v>
      </c>
    </row>
    <row r="74" spans="1:15" x14ac:dyDescent="0.2">
      <c r="A74" s="21">
        <v>2.6</v>
      </c>
      <c r="B74" s="21">
        <v>30.999999999999996</v>
      </c>
      <c r="C74" s="11">
        <v>13</v>
      </c>
      <c r="D74" s="21"/>
      <c r="E74" s="17" t="s">
        <v>358</v>
      </c>
      <c r="F74" s="29">
        <f t="shared" ref="F74:J75" si="12">F73+"0:2"</f>
        <v>0.19166666666666665</v>
      </c>
      <c r="G74" s="29">
        <f>G73+"0:2"</f>
        <v>0.28888888888888886</v>
      </c>
      <c r="H74" s="29">
        <f t="shared" si="12"/>
        <v>0.2937499999999999</v>
      </c>
      <c r="I74" s="29">
        <f>I73+"0:2"</f>
        <v>0.38263888888888892</v>
      </c>
      <c r="J74" s="29">
        <f t="shared" si="12"/>
        <v>0.59444444444444444</v>
      </c>
      <c r="K74" s="29">
        <f>K73+"0:2"</f>
        <v>0.67430555555555549</v>
      </c>
      <c r="L74" s="29">
        <f>L73+"0:2"</f>
        <v>0.79027777777777763</v>
      </c>
      <c r="N74" s="29">
        <f>N73+"0:2"</f>
        <v>0.29027777777777769</v>
      </c>
      <c r="O74" s="29">
        <f>O73+"0:2"</f>
        <v>0.79027777777777763</v>
      </c>
    </row>
    <row r="75" spans="1:15" x14ac:dyDescent="0.2">
      <c r="A75" s="21">
        <v>4.4000000000000004</v>
      </c>
      <c r="B75" s="21">
        <v>32.799999999999997</v>
      </c>
      <c r="C75" s="11">
        <v>12</v>
      </c>
      <c r="D75" s="21"/>
      <c r="E75" s="17" t="s">
        <v>405</v>
      </c>
      <c r="F75" s="29">
        <f t="shared" si="12"/>
        <v>0.19305555555555554</v>
      </c>
      <c r="G75" s="29">
        <f>G74+"0:2"</f>
        <v>0.29027777777777775</v>
      </c>
      <c r="H75" s="29">
        <f t="shared" si="12"/>
        <v>0.29513888888888878</v>
      </c>
      <c r="I75" s="29">
        <f>I74+"0:2"</f>
        <v>0.3840277777777778</v>
      </c>
      <c r="J75" s="29">
        <f t="shared" si="12"/>
        <v>0.59583333333333333</v>
      </c>
      <c r="K75" s="29">
        <f>K74+"0:2"</f>
        <v>0.67569444444444438</v>
      </c>
      <c r="L75" s="29">
        <f>L74+"0:2"</f>
        <v>0.79166666666666652</v>
      </c>
      <c r="N75" s="29">
        <f>N74+"0:2"</f>
        <v>0.29166666666666657</v>
      </c>
      <c r="O75" s="29">
        <f>O74+"0:2"</f>
        <v>0.79166666666666652</v>
      </c>
    </row>
    <row r="76" spans="1:15" x14ac:dyDescent="0.2">
      <c r="A76" s="21">
        <v>7.1</v>
      </c>
      <c r="B76" s="21">
        <v>35.5</v>
      </c>
      <c r="C76" s="11">
        <v>11</v>
      </c>
      <c r="D76" s="21"/>
      <c r="E76" s="17" t="s">
        <v>133</v>
      </c>
      <c r="F76" s="29">
        <f t="shared" ref="F76:L76" si="13">F75+"0:3"</f>
        <v>0.19513888888888886</v>
      </c>
      <c r="G76" s="29">
        <f t="shared" si="13"/>
        <v>0.29236111111111107</v>
      </c>
      <c r="H76" s="29">
        <f t="shared" si="13"/>
        <v>0.29722222222222211</v>
      </c>
      <c r="I76" s="29">
        <f t="shared" si="13"/>
        <v>0.38611111111111113</v>
      </c>
      <c r="J76" s="29">
        <f t="shared" si="13"/>
        <v>0.59791666666666665</v>
      </c>
      <c r="K76" s="29">
        <f t="shared" si="13"/>
        <v>0.6777777777777777</v>
      </c>
      <c r="L76" s="29">
        <f t="shared" si="13"/>
        <v>0.79374999999999984</v>
      </c>
      <c r="N76" s="29">
        <f>N75+"0:3"</f>
        <v>0.2937499999999999</v>
      </c>
      <c r="O76" s="29">
        <f>O75+"0:3"</f>
        <v>0.79374999999999984</v>
      </c>
    </row>
    <row r="77" spans="1:15" x14ac:dyDescent="0.2">
      <c r="A77" s="21">
        <v>8.1</v>
      </c>
      <c r="B77" s="21">
        <v>36.5</v>
      </c>
      <c r="C77" s="11">
        <v>10</v>
      </c>
      <c r="D77" s="21"/>
      <c r="E77" s="17" t="s">
        <v>132</v>
      </c>
      <c r="F77" s="29">
        <f t="shared" ref="F77:L77" si="14">F76+"0:2"</f>
        <v>0.19652777777777775</v>
      </c>
      <c r="G77" s="29">
        <f t="shared" si="14"/>
        <v>0.29374999999999996</v>
      </c>
      <c r="H77" s="29">
        <f t="shared" si="14"/>
        <v>0.29861111111111099</v>
      </c>
      <c r="I77" s="29">
        <f t="shared" si="14"/>
        <v>0.38750000000000001</v>
      </c>
      <c r="J77" s="29">
        <f t="shared" si="14"/>
        <v>0.59930555555555554</v>
      </c>
      <c r="K77" s="29">
        <f t="shared" si="14"/>
        <v>0.67916666666666659</v>
      </c>
      <c r="L77" s="29">
        <f t="shared" si="14"/>
        <v>0.79513888888888873</v>
      </c>
      <c r="N77" s="29">
        <f>N76+"0:2"</f>
        <v>0.29513888888888878</v>
      </c>
      <c r="O77" s="29">
        <f>O76+"0:2"</f>
        <v>0.79513888888888873</v>
      </c>
    </row>
    <row r="78" spans="1:15" x14ac:dyDescent="0.2">
      <c r="A78" s="21">
        <v>9.8000000000000007</v>
      </c>
      <c r="B78" s="21">
        <v>38.200000000000003</v>
      </c>
      <c r="C78" s="11">
        <v>9</v>
      </c>
      <c r="D78" s="21"/>
      <c r="E78" s="17" t="s">
        <v>71</v>
      </c>
      <c r="F78" s="29">
        <f t="shared" ref="F78:L78" si="15">F77+"0:3"</f>
        <v>0.19861111111111107</v>
      </c>
      <c r="G78" s="29">
        <f t="shared" si="15"/>
        <v>0.29583333333333328</v>
      </c>
      <c r="H78" s="29">
        <f t="shared" si="15"/>
        <v>0.30069444444444432</v>
      </c>
      <c r="I78" s="29">
        <f t="shared" si="15"/>
        <v>0.38958333333333334</v>
      </c>
      <c r="J78" s="29">
        <f t="shared" si="15"/>
        <v>0.60138888888888886</v>
      </c>
      <c r="K78" s="29">
        <f t="shared" si="15"/>
        <v>0.68124999999999991</v>
      </c>
      <c r="L78" s="29">
        <f t="shared" si="15"/>
        <v>0.79722222222222205</v>
      </c>
      <c r="N78" s="29">
        <f>N77+"0:3"</f>
        <v>0.29722222222222211</v>
      </c>
      <c r="O78" s="29">
        <f>O77+"0:3"</f>
        <v>0.79722222222222205</v>
      </c>
    </row>
    <row r="79" spans="1:15" x14ac:dyDescent="0.2">
      <c r="A79" s="21">
        <v>10.4</v>
      </c>
      <c r="B79" s="21">
        <v>38.799999999999997</v>
      </c>
      <c r="C79" s="11">
        <v>8</v>
      </c>
      <c r="D79" s="21"/>
      <c r="E79" s="17" t="s">
        <v>72</v>
      </c>
      <c r="F79" s="29">
        <f>F78+"0:1"</f>
        <v>0.19930555555555551</v>
      </c>
      <c r="G79" s="29"/>
      <c r="H79" s="29">
        <f>H78+"0:1"</f>
        <v>0.30138888888888876</v>
      </c>
      <c r="I79" s="29">
        <f>I78+"0:1"</f>
        <v>0.39027777777777778</v>
      </c>
      <c r="J79" s="29">
        <f>J78+"0:1"</f>
        <v>0.6020833333333333</v>
      </c>
      <c r="K79" s="29">
        <f>K78+"0:1"</f>
        <v>0.68194444444444435</v>
      </c>
      <c r="L79" s="29">
        <f>L78+"0:1"</f>
        <v>0.7979166666666665</v>
      </c>
      <c r="N79" s="29">
        <f>N78+"0:1"</f>
        <v>0.29791666666666655</v>
      </c>
      <c r="O79" s="29">
        <f>O78+"0:1"</f>
        <v>0.7979166666666665</v>
      </c>
    </row>
    <row r="80" spans="1:15" x14ac:dyDescent="0.2">
      <c r="A80" s="21">
        <v>11.4</v>
      </c>
      <c r="B80" s="21">
        <v>39.799999999999997</v>
      </c>
      <c r="C80" s="11">
        <v>7</v>
      </c>
      <c r="D80" s="21"/>
      <c r="E80" s="17" t="s">
        <v>73</v>
      </c>
      <c r="F80" s="29">
        <f>F79+"0:2"</f>
        <v>0.2006944444444444</v>
      </c>
      <c r="G80" s="29"/>
      <c r="H80" s="29">
        <f t="shared" ref="H80:K81" si="16">H79+"0:2"</f>
        <v>0.30277777777777765</v>
      </c>
      <c r="I80" s="29">
        <f>I79+"0:2"</f>
        <v>0.39166666666666666</v>
      </c>
      <c r="J80" s="29">
        <f t="shared" si="16"/>
        <v>0.60347222222222219</v>
      </c>
      <c r="K80" s="29">
        <f t="shared" si="16"/>
        <v>0.68333333333333324</v>
      </c>
      <c r="L80" s="29">
        <f>L79+"0:2"</f>
        <v>0.79930555555555538</v>
      </c>
      <c r="N80" s="29">
        <f>N79+"0:2"</f>
        <v>0.29930555555555544</v>
      </c>
      <c r="O80" s="29">
        <f>O79+"0:2"</f>
        <v>0.79930555555555538</v>
      </c>
    </row>
    <row r="81" spans="1:17" x14ac:dyDescent="0.2">
      <c r="A81" s="21">
        <v>12.3</v>
      </c>
      <c r="B81" s="21">
        <v>40.700000000000003</v>
      </c>
      <c r="C81" s="11">
        <v>6</v>
      </c>
      <c r="D81" s="21"/>
      <c r="E81" s="17" t="s">
        <v>75</v>
      </c>
      <c r="F81" s="29">
        <f>F80+"0:2"</f>
        <v>0.20208333333333328</v>
      </c>
      <c r="G81" s="29"/>
      <c r="H81" s="29">
        <f t="shared" si="16"/>
        <v>0.30416666666666653</v>
      </c>
      <c r="I81" s="29">
        <f>I80+"0:2"</f>
        <v>0.39305555555555555</v>
      </c>
      <c r="J81" s="29">
        <f t="shared" si="16"/>
        <v>0.60486111111111107</v>
      </c>
      <c r="K81" s="29">
        <f t="shared" si="16"/>
        <v>0.68472222222222212</v>
      </c>
      <c r="L81" s="29">
        <f>L80+"0:2"</f>
        <v>0.80069444444444426</v>
      </c>
      <c r="N81" s="29">
        <f>N80+"0:2"</f>
        <v>0.30069444444444432</v>
      </c>
      <c r="O81" s="29">
        <f>O80+"0:2"</f>
        <v>0.80069444444444426</v>
      </c>
    </row>
    <row r="82" spans="1:17" x14ac:dyDescent="0.2">
      <c r="A82" s="21">
        <v>15.1</v>
      </c>
      <c r="B82" s="21">
        <v>43.5</v>
      </c>
      <c r="C82" s="11">
        <v>5</v>
      </c>
      <c r="D82" s="21"/>
      <c r="E82" s="17" t="s">
        <v>409</v>
      </c>
      <c r="F82" s="29">
        <f>F81+"0:4"</f>
        <v>0.20486111111111105</v>
      </c>
      <c r="G82" s="29"/>
      <c r="H82" s="29">
        <f>H81+"0:4"</f>
        <v>0.3069444444444443</v>
      </c>
      <c r="I82" s="29">
        <f>I81+"0:4"</f>
        <v>0.39583333333333331</v>
      </c>
      <c r="J82" s="29">
        <f>J81+"0:4"</f>
        <v>0.60763888888888884</v>
      </c>
      <c r="K82" s="29">
        <f>K81+"0:4"</f>
        <v>0.68749999999999989</v>
      </c>
      <c r="L82" s="29">
        <f>L81+"0:4"</f>
        <v>0.80347222222222203</v>
      </c>
      <c r="N82" s="29">
        <f>N81+"0:4"</f>
        <v>0.30347222222222209</v>
      </c>
      <c r="O82" s="29">
        <f>O81+"0:4"</f>
        <v>0.80347222222222203</v>
      </c>
    </row>
    <row r="83" spans="1:17" x14ac:dyDescent="0.2">
      <c r="A83" s="21">
        <v>15.5</v>
      </c>
      <c r="B83" s="21">
        <v>43.9</v>
      </c>
      <c r="C83" s="11">
        <v>4</v>
      </c>
      <c r="D83" s="21"/>
      <c r="E83" s="17" t="s">
        <v>8</v>
      </c>
      <c r="F83" s="29">
        <f>F82+"0:1"</f>
        <v>0.20555555555555549</v>
      </c>
      <c r="G83" s="29"/>
      <c r="H83" s="29">
        <f>H82+"0:1"</f>
        <v>0.30763888888888874</v>
      </c>
      <c r="I83" s="29">
        <f>I82+"0:1"</f>
        <v>0.39652777777777776</v>
      </c>
      <c r="J83" s="29">
        <f>J82+"0:1"</f>
        <v>0.60833333333333328</v>
      </c>
      <c r="K83" s="29">
        <f>K82+"0:1"</f>
        <v>0.68819444444444433</v>
      </c>
      <c r="L83" s="29">
        <f>L82+"0:1"</f>
        <v>0.80416666666666647</v>
      </c>
      <c r="N83" s="29">
        <f>N82+"0:1"</f>
        <v>0.30416666666666653</v>
      </c>
      <c r="O83" s="29">
        <f>O82+"0:1"</f>
        <v>0.80416666666666647</v>
      </c>
    </row>
    <row r="84" spans="1:17" x14ac:dyDescent="0.2">
      <c r="A84" s="21">
        <v>16.600000000000001</v>
      </c>
      <c r="B84" s="21">
        <v>45</v>
      </c>
      <c r="C84" s="11">
        <v>3</v>
      </c>
      <c r="D84" s="21"/>
      <c r="E84" s="17" t="s">
        <v>55</v>
      </c>
      <c r="F84" s="29">
        <f>F83+"0:2"</f>
        <v>0.20694444444444438</v>
      </c>
      <c r="G84" s="29"/>
      <c r="H84" s="29">
        <f t="shared" ref="H84:K85" si="17">H83+"0:2"</f>
        <v>0.30902777777777762</v>
      </c>
      <c r="I84" s="29">
        <f>I83+"0:2"</f>
        <v>0.39791666666666664</v>
      </c>
      <c r="J84" s="29">
        <f t="shared" si="17"/>
        <v>0.60972222222222217</v>
      </c>
      <c r="K84" s="29">
        <f t="shared" si="17"/>
        <v>0.68958333333333321</v>
      </c>
      <c r="L84" s="29">
        <f>L83+"0:2"</f>
        <v>0.80555555555555536</v>
      </c>
      <c r="N84" s="29">
        <f>N83+"0:2"</f>
        <v>0.30555555555555541</v>
      </c>
      <c r="O84" s="29">
        <f>O83+"0:2"</f>
        <v>0.80555555555555536</v>
      </c>
    </row>
    <row r="85" spans="1:17" x14ac:dyDescent="0.2">
      <c r="A85" s="21">
        <v>17.8</v>
      </c>
      <c r="B85" s="21">
        <v>46.2</v>
      </c>
      <c r="C85" s="11">
        <v>2</v>
      </c>
      <c r="D85" s="21"/>
      <c r="E85" s="17" t="s">
        <v>10</v>
      </c>
      <c r="F85" s="29">
        <f>F84+"0:2"</f>
        <v>0.20833333333333326</v>
      </c>
      <c r="G85" s="29"/>
      <c r="H85" s="29">
        <f t="shared" si="17"/>
        <v>0.31041666666666651</v>
      </c>
      <c r="I85" s="29">
        <f>I84+"0:2"</f>
        <v>0.39930555555555552</v>
      </c>
      <c r="J85" s="29">
        <f t="shared" si="17"/>
        <v>0.61111111111111105</v>
      </c>
      <c r="K85" s="29">
        <f t="shared" si="17"/>
        <v>0.6909722222222221</v>
      </c>
      <c r="L85" s="29">
        <f>L84+"0:2"</f>
        <v>0.80694444444444424</v>
      </c>
      <c r="N85" s="29">
        <f>N84+"0:2"</f>
        <v>0.3069444444444443</v>
      </c>
      <c r="O85" s="29">
        <f>O84+"0:2"</f>
        <v>0.80694444444444424</v>
      </c>
    </row>
    <row r="86" spans="1:17" x14ac:dyDescent="0.2">
      <c r="A86" s="21">
        <v>18.899999999999999</v>
      </c>
      <c r="B86" s="21">
        <v>47.300000000000004</v>
      </c>
      <c r="C86" s="11">
        <v>1</v>
      </c>
      <c r="D86" s="21"/>
      <c r="E86" s="19" t="s">
        <v>355</v>
      </c>
      <c r="F86" s="19"/>
      <c r="G86" s="19"/>
      <c r="H86" s="30">
        <f>H85+"0:3"</f>
        <v>0.31249999999999983</v>
      </c>
      <c r="I86" s="19"/>
      <c r="J86" s="30"/>
      <c r="K86" s="30"/>
      <c r="L86" s="30">
        <f>L85+"0:3"</f>
        <v>0.80902777777777757</v>
      </c>
      <c r="N86" s="30">
        <f>N85+"0:3"</f>
        <v>0.30902777777777762</v>
      </c>
      <c r="O86" s="30">
        <f>O85+"0:3"</f>
        <v>0.80902777777777757</v>
      </c>
    </row>
    <row r="87" spans="1:17" x14ac:dyDescent="0.2">
      <c r="J87" s="9"/>
      <c r="K87" s="9"/>
    </row>
    <row r="88" spans="1:17" x14ac:dyDescent="0.2">
      <c r="F88" s="8"/>
      <c r="G88" s="8"/>
      <c r="H88" s="8"/>
      <c r="I88" s="8"/>
    </row>
    <row r="89" spans="1:17" x14ac:dyDescent="0.2"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</row>
    <row r="90" spans="1:17" x14ac:dyDescent="0.2"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</row>
    <row r="91" spans="1:17" x14ac:dyDescent="0.2"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</row>
    <row r="92" spans="1:17" x14ac:dyDescent="0.2"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</row>
    <row r="93" spans="1:17" x14ac:dyDescent="0.2"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</row>
  </sheetData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L80"/>
  <sheetViews>
    <sheetView showGridLines="0" zoomScaleNormal="100" workbookViewId="0">
      <selection activeCell="I16" sqref="I16"/>
    </sheetView>
  </sheetViews>
  <sheetFormatPr defaultRowHeight="12" x14ac:dyDescent="0.2"/>
  <cols>
    <col min="1" max="3" width="5.140625" style="21" customWidth="1"/>
    <col min="4" max="5" width="5.140625" style="11" customWidth="1"/>
    <col min="6" max="6" width="35.5703125" style="8" customWidth="1"/>
    <col min="7" max="37" width="6.140625" style="9" customWidth="1"/>
    <col min="38" max="55" width="6.140625" style="8" customWidth="1"/>
    <col min="56" max="16384" width="9.140625" style="8"/>
  </cols>
  <sheetData>
    <row r="1" spans="1:38" ht="26.25" customHeight="1" x14ac:dyDescent="0.2">
      <c r="S1" s="11"/>
      <c r="Y1" s="132" t="s">
        <v>524</v>
      </c>
    </row>
    <row r="2" spans="1:38" s="62" customFormat="1" ht="15" x14ac:dyDescent="0.25">
      <c r="A2" s="60"/>
      <c r="B2" s="60"/>
      <c r="C2" s="60"/>
      <c r="D2" s="61"/>
      <c r="E2" s="61"/>
      <c r="F2" s="68" t="s">
        <v>544</v>
      </c>
      <c r="G2" s="63"/>
      <c r="H2" s="63"/>
      <c r="I2" s="63"/>
      <c r="J2" s="63"/>
      <c r="K2" s="63"/>
      <c r="L2" s="196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</row>
    <row r="3" spans="1:38" x14ac:dyDescent="0.2">
      <c r="G3" s="39" t="s">
        <v>236</v>
      </c>
      <c r="V3" s="41" t="s">
        <v>238</v>
      </c>
      <c r="AL3" s="9"/>
    </row>
    <row r="4" spans="1:38" x14ac:dyDescent="0.2">
      <c r="F4" s="12" t="s">
        <v>232</v>
      </c>
      <c r="G4" s="14">
        <v>1</v>
      </c>
      <c r="H4" s="14">
        <v>3</v>
      </c>
      <c r="I4" s="14">
        <v>5</v>
      </c>
      <c r="J4" s="14">
        <v>7</v>
      </c>
      <c r="K4" s="14">
        <v>9</v>
      </c>
      <c r="L4" s="14">
        <v>11</v>
      </c>
      <c r="M4" s="14">
        <v>13</v>
      </c>
      <c r="N4" s="14">
        <v>15</v>
      </c>
      <c r="O4" s="14">
        <v>17</v>
      </c>
      <c r="P4" s="14">
        <v>19</v>
      </c>
      <c r="Q4" s="14">
        <v>21</v>
      </c>
      <c r="R4" s="14">
        <v>23</v>
      </c>
      <c r="S4" s="14">
        <v>25</v>
      </c>
      <c r="T4" s="14">
        <v>27</v>
      </c>
      <c r="U4" s="11"/>
      <c r="V4" s="14">
        <v>101</v>
      </c>
      <c r="W4" s="14">
        <v>103</v>
      </c>
      <c r="X4" s="14">
        <v>105</v>
      </c>
      <c r="Y4" s="14">
        <v>107</v>
      </c>
      <c r="AK4" s="8"/>
    </row>
    <row r="5" spans="1:38" x14ac:dyDescent="0.2">
      <c r="F5" s="12" t="s">
        <v>233</v>
      </c>
      <c r="G5" s="49" t="s">
        <v>145</v>
      </c>
      <c r="H5" s="49" t="s">
        <v>145</v>
      </c>
      <c r="I5" s="49" t="s">
        <v>145</v>
      </c>
      <c r="J5" s="49" t="s">
        <v>145</v>
      </c>
      <c r="K5" s="49" t="s">
        <v>145</v>
      </c>
      <c r="L5" s="49" t="s">
        <v>145</v>
      </c>
      <c r="M5" s="49" t="s">
        <v>145</v>
      </c>
      <c r="N5" s="49" t="s">
        <v>145</v>
      </c>
      <c r="O5" s="49" t="s">
        <v>145</v>
      </c>
      <c r="P5" s="49" t="s">
        <v>145</v>
      </c>
      <c r="Q5" s="49" t="s">
        <v>145</v>
      </c>
      <c r="R5" s="49" t="s">
        <v>145</v>
      </c>
      <c r="S5" s="49" t="s">
        <v>145</v>
      </c>
      <c r="T5" s="49" t="s">
        <v>145</v>
      </c>
      <c r="U5" s="11"/>
      <c r="V5" s="49" t="s">
        <v>235</v>
      </c>
      <c r="W5" s="49" t="s">
        <v>235</v>
      </c>
      <c r="X5" s="49" t="s">
        <v>235</v>
      </c>
      <c r="Y5" s="49" t="s">
        <v>235</v>
      </c>
      <c r="AK5" s="8"/>
    </row>
    <row r="6" spans="1:38" x14ac:dyDescent="0.2">
      <c r="A6" s="21" t="s">
        <v>194</v>
      </c>
      <c r="B6" s="21" t="s">
        <v>194</v>
      </c>
      <c r="C6" s="21" t="s">
        <v>194</v>
      </c>
      <c r="D6" s="11" t="s">
        <v>230</v>
      </c>
      <c r="E6" s="11" t="s">
        <v>231</v>
      </c>
      <c r="F6" s="12" t="s">
        <v>234</v>
      </c>
      <c r="G6" s="14"/>
      <c r="H6" s="14">
        <v>25</v>
      </c>
      <c r="I6" s="14"/>
      <c r="J6" s="14"/>
      <c r="K6" s="14"/>
      <c r="L6" s="14"/>
      <c r="M6" s="14"/>
      <c r="N6" s="14">
        <v>25</v>
      </c>
      <c r="O6" s="14"/>
      <c r="P6" s="14"/>
      <c r="Q6" s="14"/>
      <c r="R6" s="14"/>
      <c r="S6" s="14"/>
      <c r="T6" s="14"/>
      <c r="U6" s="11"/>
      <c r="V6" s="14"/>
      <c r="W6" s="14"/>
      <c r="X6" s="14"/>
      <c r="Y6" s="14"/>
      <c r="AK6" s="8"/>
    </row>
    <row r="7" spans="1:38" x14ac:dyDescent="0.2">
      <c r="A7" s="21">
        <v>0</v>
      </c>
      <c r="B7" s="21">
        <v>0</v>
      </c>
      <c r="C7" s="21">
        <v>0</v>
      </c>
      <c r="D7" s="11">
        <v>31</v>
      </c>
      <c r="F7" s="17" t="s">
        <v>244</v>
      </c>
      <c r="G7" s="29"/>
      <c r="H7" s="29"/>
      <c r="I7" s="29"/>
      <c r="J7" s="29">
        <v>0.29305555555555557</v>
      </c>
      <c r="K7" s="29"/>
      <c r="L7" s="29"/>
      <c r="M7" s="29"/>
      <c r="N7" s="29"/>
      <c r="O7" s="29">
        <v>0.56597222222222221</v>
      </c>
      <c r="P7" s="29"/>
      <c r="Q7" s="29"/>
      <c r="R7" s="29">
        <v>0.64930555555555558</v>
      </c>
      <c r="S7" s="29"/>
      <c r="T7" s="29"/>
      <c r="V7" s="29"/>
      <c r="W7" s="29"/>
      <c r="X7" s="29"/>
      <c r="Y7" s="29"/>
    </row>
    <row r="8" spans="1:38" x14ac:dyDescent="0.2">
      <c r="A8" s="21">
        <v>0.30000000000000004</v>
      </c>
      <c r="B8" s="21">
        <v>0.30000000000000004</v>
      </c>
      <c r="C8" s="21">
        <v>0.30000000000000004</v>
      </c>
      <c r="D8" s="11">
        <v>30</v>
      </c>
      <c r="F8" s="17" t="s">
        <v>120</v>
      </c>
      <c r="G8" s="29"/>
      <c r="H8" s="29"/>
      <c r="I8" s="29"/>
      <c r="J8" s="29">
        <f>J7+"0:1"</f>
        <v>0.29375000000000001</v>
      </c>
      <c r="K8" s="29"/>
      <c r="L8" s="29"/>
      <c r="M8" s="29"/>
      <c r="N8" s="29"/>
      <c r="O8" s="29">
        <f>O7+"0:1"</f>
        <v>0.56666666666666665</v>
      </c>
      <c r="P8" s="29"/>
      <c r="Q8" s="29"/>
      <c r="R8" s="29">
        <f>R7+"0:1"</f>
        <v>0.65</v>
      </c>
      <c r="S8" s="29"/>
      <c r="T8" s="29"/>
      <c r="V8" s="29"/>
      <c r="W8" s="29"/>
      <c r="X8" s="29"/>
      <c r="Y8" s="29"/>
    </row>
    <row r="9" spans="1:38" x14ac:dyDescent="0.2">
      <c r="A9" s="21">
        <v>3.9000000000000004</v>
      </c>
      <c r="B9" s="21">
        <v>3.9000000000000004</v>
      </c>
      <c r="C9" s="21">
        <v>3.9000000000000004</v>
      </c>
      <c r="D9" s="11">
        <v>29</v>
      </c>
      <c r="F9" s="17" t="s">
        <v>121</v>
      </c>
      <c r="G9" s="29"/>
      <c r="H9" s="29"/>
      <c r="I9" s="29"/>
      <c r="J9" s="29">
        <f>J8+"0:4"</f>
        <v>0.29652777777777778</v>
      </c>
      <c r="K9" s="29"/>
      <c r="L9" s="29"/>
      <c r="M9" s="29"/>
      <c r="N9" s="29"/>
      <c r="O9" s="29">
        <f>O8+"0:4"</f>
        <v>0.56944444444444442</v>
      </c>
      <c r="P9" s="29"/>
      <c r="Q9" s="29"/>
      <c r="R9" s="29">
        <f>R8+"0:4"</f>
        <v>0.65277777777777779</v>
      </c>
      <c r="S9" s="29"/>
      <c r="T9" s="29"/>
      <c r="V9" s="29"/>
      <c r="W9" s="29"/>
      <c r="X9" s="29"/>
      <c r="Y9" s="29"/>
    </row>
    <row r="10" spans="1:38" x14ac:dyDescent="0.2">
      <c r="A10" s="21">
        <v>6.3</v>
      </c>
      <c r="B10" s="21">
        <v>6.3</v>
      </c>
      <c r="C10" s="21">
        <v>6.3</v>
      </c>
      <c r="D10" s="11">
        <v>28</v>
      </c>
      <c r="F10" s="17" t="s">
        <v>122</v>
      </c>
      <c r="G10" s="29"/>
      <c r="H10" s="29"/>
      <c r="I10" s="29"/>
      <c r="J10" s="29">
        <f>J9+"0:3"</f>
        <v>0.2986111111111111</v>
      </c>
      <c r="K10" s="29"/>
      <c r="L10" s="29"/>
      <c r="M10" s="29"/>
      <c r="N10" s="29"/>
      <c r="O10" s="29">
        <f>O9+"0:3"</f>
        <v>0.57152777777777775</v>
      </c>
      <c r="P10" s="29"/>
      <c r="Q10" s="29"/>
      <c r="R10" s="29">
        <f>R9+"0:3"</f>
        <v>0.65486111111111112</v>
      </c>
      <c r="S10" s="29"/>
      <c r="T10" s="29"/>
      <c r="V10" s="29"/>
      <c r="W10" s="29"/>
      <c r="X10" s="29"/>
      <c r="Y10" s="29"/>
    </row>
    <row r="11" spans="1:38" x14ac:dyDescent="0.2">
      <c r="A11" s="21">
        <v>8.3000000000000007</v>
      </c>
      <c r="B11" s="21">
        <v>8.3000000000000007</v>
      </c>
      <c r="C11" s="21">
        <v>8.3000000000000007</v>
      </c>
      <c r="D11" s="11">
        <v>27</v>
      </c>
      <c r="F11" s="17" t="s">
        <v>282</v>
      </c>
      <c r="G11" s="29"/>
      <c r="H11" s="29"/>
      <c r="I11" s="29"/>
      <c r="J11" s="29">
        <f>J10+"0:3"</f>
        <v>0.30069444444444443</v>
      </c>
      <c r="K11" s="29"/>
      <c r="L11" s="29"/>
      <c r="M11" s="29"/>
      <c r="N11" s="29"/>
      <c r="O11" s="29">
        <f>O10+"0:3"</f>
        <v>0.57361111111111107</v>
      </c>
      <c r="P11" s="29"/>
      <c r="Q11" s="29"/>
      <c r="R11" s="29">
        <f>R10+"0:3"</f>
        <v>0.65694444444444444</v>
      </c>
      <c r="S11" s="29"/>
      <c r="T11" s="29"/>
      <c r="V11" s="29"/>
      <c r="W11" s="29"/>
      <c r="X11" s="29"/>
      <c r="Y11" s="29"/>
    </row>
    <row r="12" spans="1:38" x14ac:dyDescent="0.2">
      <c r="A12" s="21">
        <v>9.4</v>
      </c>
      <c r="B12" s="21">
        <v>9.4</v>
      </c>
      <c r="C12" s="21">
        <v>9.4</v>
      </c>
      <c r="D12" s="11">
        <v>26</v>
      </c>
      <c r="F12" s="17" t="s">
        <v>123</v>
      </c>
      <c r="G12" s="29"/>
      <c r="H12" s="29"/>
      <c r="I12" s="29"/>
      <c r="J12" s="29">
        <f>J11+"0:2"</f>
        <v>0.30208333333333331</v>
      </c>
      <c r="K12" s="29"/>
      <c r="L12" s="29"/>
      <c r="M12" s="29"/>
      <c r="N12" s="29"/>
      <c r="O12" s="29">
        <f>O11+"0:2"</f>
        <v>0.57499999999999996</v>
      </c>
      <c r="P12" s="29"/>
      <c r="Q12" s="29"/>
      <c r="R12" s="29">
        <f>R11+"0:2"</f>
        <v>0.65833333333333333</v>
      </c>
      <c r="S12" s="29"/>
      <c r="T12" s="29"/>
      <c r="V12" s="29"/>
      <c r="W12" s="29"/>
      <c r="X12" s="29"/>
      <c r="Y12" s="29"/>
    </row>
    <row r="13" spans="1:38" x14ac:dyDescent="0.2">
      <c r="A13" s="21">
        <v>10</v>
      </c>
      <c r="B13" s="21">
        <v>10</v>
      </c>
      <c r="C13" s="21">
        <v>10</v>
      </c>
      <c r="D13" s="11">
        <v>25</v>
      </c>
      <c r="F13" s="17" t="s">
        <v>124</v>
      </c>
      <c r="G13" s="29"/>
      <c r="H13" s="29"/>
      <c r="I13" s="29"/>
      <c r="J13" s="29">
        <f>J12+"0:1"</f>
        <v>0.30277777777777776</v>
      </c>
      <c r="K13" s="29"/>
      <c r="L13" s="29"/>
      <c r="M13" s="29"/>
      <c r="N13" s="29"/>
      <c r="O13" s="29">
        <f>O12+"0:1"</f>
        <v>0.5756944444444444</v>
      </c>
      <c r="P13" s="29"/>
      <c r="Q13" s="29"/>
      <c r="R13" s="29">
        <f>R12+"0:1"</f>
        <v>0.65902777777777777</v>
      </c>
      <c r="S13" s="29"/>
      <c r="T13" s="29"/>
      <c r="V13" s="29"/>
      <c r="W13" s="29"/>
      <c r="X13" s="29"/>
      <c r="Y13" s="29"/>
    </row>
    <row r="14" spans="1:38" x14ac:dyDescent="0.2">
      <c r="A14" s="21">
        <v>11.7</v>
      </c>
      <c r="B14" s="21">
        <v>11.7</v>
      </c>
      <c r="C14" s="21">
        <v>11.7</v>
      </c>
      <c r="D14" s="11">
        <v>24</v>
      </c>
      <c r="F14" s="17" t="s">
        <v>125</v>
      </c>
      <c r="G14" s="29"/>
      <c r="H14" s="29"/>
      <c r="I14" s="29"/>
      <c r="J14" s="29">
        <f>J13+"0:3"</f>
        <v>0.30486111111111108</v>
      </c>
      <c r="K14" s="29"/>
      <c r="L14" s="29"/>
      <c r="M14" s="29"/>
      <c r="N14" s="29"/>
      <c r="O14" s="29">
        <f>O13+"0:3"</f>
        <v>0.57777777777777772</v>
      </c>
      <c r="P14" s="29"/>
      <c r="Q14" s="29"/>
      <c r="R14" s="29">
        <f>R13+"0:3"</f>
        <v>0.66111111111111109</v>
      </c>
      <c r="S14" s="29"/>
      <c r="T14" s="29"/>
      <c r="V14" s="29"/>
      <c r="W14" s="29"/>
      <c r="X14" s="29"/>
      <c r="Y14" s="29"/>
    </row>
    <row r="15" spans="1:38" x14ac:dyDescent="0.2">
      <c r="A15" s="21">
        <v>13.6</v>
      </c>
      <c r="B15" s="21">
        <v>13.6</v>
      </c>
      <c r="C15" s="21">
        <v>13.6</v>
      </c>
      <c r="D15" s="11">
        <v>23</v>
      </c>
      <c r="F15" s="17" t="s">
        <v>42</v>
      </c>
      <c r="G15" s="29"/>
      <c r="H15" s="29"/>
      <c r="I15" s="29"/>
      <c r="J15" s="29">
        <f>J14+"0:3"</f>
        <v>0.30694444444444441</v>
      </c>
      <c r="K15" s="29"/>
      <c r="L15" s="29"/>
      <c r="M15" s="29"/>
      <c r="N15" s="29"/>
      <c r="O15" s="29">
        <f>O14+"0:3"</f>
        <v>0.57986111111111105</v>
      </c>
      <c r="P15" s="29"/>
      <c r="Q15" s="29"/>
      <c r="R15" s="29">
        <f>R14+"0:3"</f>
        <v>0.66319444444444442</v>
      </c>
      <c r="S15" s="29"/>
      <c r="T15" s="29"/>
      <c r="V15" s="29"/>
      <c r="W15" s="29"/>
      <c r="X15" s="29"/>
      <c r="Y15" s="29"/>
    </row>
    <row r="16" spans="1:38" x14ac:dyDescent="0.2">
      <c r="A16" s="21">
        <v>14.1</v>
      </c>
      <c r="B16" s="21">
        <v>14.1</v>
      </c>
      <c r="C16" s="21">
        <v>14.1</v>
      </c>
      <c r="D16" s="11">
        <v>22</v>
      </c>
      <c r="F16" s="38" t="s">
        <v>126</v>
      </c>
      <c r="G16" s="35">
        <v>0.18055555555555555</v>
      </c>
      <c r="H16" s="29">
        <v>0.22430555555555556</v>
      </c>
      <c r="I16" s="35">
        <v>0.26597222222222222</v>
      </c>
      <c r="J16" s="29">
        <f>J15+"0:1"</f>
        <v>0.30763888888888885</v>
      </c>
      <c r="K16" s="35">
        <v>0.39097222222222222</v>
      </c>
      <c r="L16" s="35">
        <v>0.47430555555555554</v>
      </c>
      <c r="M16" s="29"/>
      <c r="N16" s="29"/>
      <c r="O16" s="29">
        <f>O15+"0:1"</f>
        <v>0.58055555555555549</v>
      </c>
      <c r="P16" s="35">
        <v>0.59236111111111112</v>
      </c>
      <c r="Q16" s="29"/>
      <c r="R16" s="29">
        <f>R15+"0:1"</f>
        <v>0.66388888888888886</v>
      </c>
      <c r="S16" s="35">
        <v>0.72430555555555554</v>
      </c>
      <c r="T16" s="35">
        <v>0.80763888888888891</v>
      </c>
      <c r="V16" s="35">
        <v>0.30902777777777779</v>
      </c>
      <c r="W16" s="35">
        <v>0.47569444444444442</v>
      </c>
      <c r="X16" s="35">
        <v>0.64236111111111105</v>
      </c>
      <c r="Y16" s="35">
        <v>0.76041666666666663</v>
      </c>
    </row>
    <row r="17" spans="1:25" x14ac:dyDescent="0.2">
      <c r="A17" s="21">
        <v>15.1</v>
      </c>
      <c r="B17" s="21">
        <v>15.1</v>
      </c>
      <c r="C17" s="21">
        <v>15.1</v>
      </c>
      <c r="D17" s="11">
        <v>21</v>
      </c>
      <c r="F17" s="17" t="s">
        <v>43</v>
      </c>
      <c r="G17" s="29">
        <f t="shared" ref="G17:L17" si="0">G16+"0:2"</f>
        <v>0.18194444444444444</v>
      </c>
      <c r="H17" s="29">
        <f t="shared" si="0"/>
        <v>0.22569444444444445</v>
      </c>
      <c r="I17" s="29">
        <f t="shared" si="0"/>
        <v>0.2673611111111111</v>
      </c>
      <c r="J17" s="29">
        <f>J16+"0:2"</f>
        <v>0.30902777777777773</v>
      </c>
      <c r="K17" s="29">
        <f t="shared" si="0"/>
        <v>0.3923611111111111</v>
      </c>
      <c r="L17" s="29">
        <f t="shared" si="0"/>
        <v>0.47569444444444442</v>
      </c>
      <c r="M17" s="29"/>
      <c r="N17" s="29"/>
      <c r="O17" s="29"/>
      <c r="P17" s="29">
        <f>P16+"0:2"</f>
        <v>0.59375</v>
      </c>
      <c r="Q17" s="29"/>
      <c r="R17" s="29"/>
      <c r="S17" s="29">
        <f>S16+"0:2"</f>
        <v>0.72569444444444442</v>
      </c>
      <c r="T17" s="29">
        <f>T16+"0:2"</f>
        <v>0.80902777777777779</v>
      </c>
      <c r="V17" s="29">
        <f t="shared" ref="V17:Y18" si="1">V16+"0:2"</f>
        <v>0.31041666666666667</v>
      </c>
      <c r="W17" s="29">
        <f t="shared" si="1"/>
        <v>0.4770833333333333</v>
      </c>
      <c r="X17" s="29">
        <f t="shared" si="1"/>
        <v>0.64374999999999993</v>
      </c>
      <c r="Y17" s="29">
        <f t="shared" si="1"/>
        <v>0.76180555555555551</v>
      </c>
    </row>
    <row r="18" spans="1:25" x14ac:dyDescent="0.2">
      <c r="A18" s="21">
        <v>16.399999999999999</v>
      </c>
      <c r="B18" s="21">
        <v>16.399999999999999</v>
      </c>
      <c r="C18" s="21">
        <v>16.399999999999999</v>
      </c>
      <c r="D18" s="11">
        <v>20</v>
      </c>
      <c r="F18" s="17" t="s">
        <v>127</v>
      </c>
      <c r="G18" s="29">
        <f>G17+"0:2"</f>
        <v>0.18333333333333332</v>
      </c>
      <c r="H18" s="29">
        <f>H17+"0:2"</f>
        <v>0.22708333333333333</v>
      </c>
      <c r="I18" s="29">
        <f>I17+"0:2"</f>
        <v>0.26874999999999999</v>
      </c>
      <c r="J18" s="29">
        <f>J17+"0:2"</f>
        <v>0.31041666666666662</v>
      </c>
      <c r="K18" s="29">
        <f>K17+"0:2"</f>
        <v>0.39374999999999999</v>
      </c>
      <c r="L18" s="29">
        <f>L17+"0:2"</f>
        <v>0.4770833333333333</v>
      </c>
      <c r="M18" s="29"/>
      <c r="N18" s="29"/>
      <c r="O18" s="29"/>
      <c r="P18" s="29">
        <f>P17+"0:2"</f>
        <v>0.59513888888888888</v>
      </c>
      <c r="Q18" s="29"/>
      <c r="R18" s="29"/>
      <c r="S18" s="29">
        <f>S17+"0:2"</f>
        <v>0.7270833333333333</v>
      </c>
      <c r="T18" s="29">
        <f>T17+"0:2"</f>
        <v>0.81041666666666667</v>
      </c>
      <c r="V18" s="29">
        <f t="shared" si="1"/>
        <v>0.31180555555555556</v>
      </c>
      <c r="W18" s="29">
        <f t="shared" si="1"/>
        <v>0.47847222222222219</v>
      </c>
      <c r="X18" s="29">
        <f t="shared" si="1"/>
        <v>0.64513888888888882</v>
      </c>
      <c r="Y18" s="29">
        <f t="shared" si="1"/>
        <v>0.7631944444444444</v>
      </c>
    </row>
    <row r="19" spans="1:25" x14ac:dyDescent="0.2">
      <c r="A19" s="21">
        <v>19.3</v>
      </c>
      <c r="B19" s="21">
        <v>19.3</v>
      </c>
      <c r="C19" s="21">
        <v>19.3</v>
      </c>
      <c r="D19" s="11">
        <v>19</v>
      </c>
      <c r="F19" s="17" t="s">
        <v>412</v>
      </c>
      <c r="G19" s="29">
        <f t="shared" ref="G19:L19" si="2">G18+"0:3"</f>
        <v>0.18541666666666665</v>
      </c>
      <c r="H19" s="29">
        <f t="shared" si="2"/>
        <v>0.22916666666666666</v>
      </c>
      <c r="I19" s="29">
        <f t="shared" si="2"/>
        <v>0.27083333333333331</v>
      </c>
      <c r="J19" s="29">
        <f>J18+"0:3"</f>
        <v>0.31249999999999994</v>
      </c>
      <c r="K19" s="29">
        <f t="shared" si="2"/>
        <v>0.39583333333333331</v>
      </c>
      <c r="L19" s="29">
        <f t="shared" si="2"/>
        <v>0.47916666666666663</v>
      </c>
      <c r="M19" s="29"/>
      <c r="N19" s="29"/>
      <c r="O19" s="29"/>
      <c r="P19" s="29">
        <f>P18+"0:3"</f>
        <v>0.59722222222222221</v>
      </c>
      <c r="Q19" s="29"/>
      <c r="R19" s="29"/>
      <c r="S19" s="29">
        <f>S18+"0:3"</f>
        <v>0.72916666666666663</v>
      </c>
      <c r="T19" s="29">
        <f>T18+"0:3"</f>
        <v>0.8125</v>
      </c>
      <c r="V19" s="29">
        <f>V18+"0:3"</f>
        <v>0.31388888888888888</v>
      </c>
      <c r="W19" s="29">
        <f>W18+"0:3"</f>
        <v>0.48055555555555551</v>
      </c>
      <c r="X19" s="29">
        <f>X18+"0:3"</f>
        <v>0.64722222222222214</v>
      </c>
      <c r="Y19" s="29">
        <f>Y18+"0:3"</f>
        <v>0.76527777777777772</v>
      </c>
    </row>
    <row r="20" spans="1:25" x14ac:dyDescent="0.2">
      <c r="A20" s="21">
        <v>19.600000000000001</v>
      </c>
      <c r="B20" s="21">
        <v>19.600000000000001</v>
      </c>
      <c r="C20" s="21">
        <v>19.600000000000001</v>
      </c>
      <c r="D20" s="11">
        <v>18</v>
      </c>
      <c r="F20" s="17" t="s">
        <v>128</v>
      </c>
      <c r="G20" s="29">
        <f t="shared" ref="G20:L20" si="3">G19+"0:1"</f>
        <v>0.18611111111111109</v>
      </c>
      <c r="H20" s="29">
        <f t="shared" si="3"/>
        <v>0.2298611111111111</v>
      </c>
      <c r="I20" s="29">
        <f t="shared" si="3"/>
        <v>0.27152777777777776</v>
      </c>
      <c r="J20" s="29">
        <f>J19+"0:1"</f>
        <v>0.31319444444444439</v>
      </c>
      <c r="K20" s="29">
        <f t="shared" si="3"/>
        <v>0.39652777777777776</v>
      </c>
      <c r="L20" s="29">
        <f t="shared" si="3"/>
        <v>0.47986111111111107</v>
      </c>
      <c r="M20" s="29"/>
      <c r="N20" s="29"/>
      <c r="O20" s="29"/>
      <c r="P20" s="29">
        <f>P19+"0:1"</f>
        <v>0.59791666666666665</v>
      </c>
      <c r="Q20" s="29"/>
      <c r="R20" s="29"/>
      <c r="S20" s="29">
        <f>S19+"0:1"</f>
        <v>0.72986111111111107</v>
      </c>
      <c r="T20" s="29">
        <f>T19+"0:1"</f>
        <v>0.81319444444444444</v>
      </c>
      <c r="V20" s="29">
        <f t="shared" ref="V20:Y21" si="4">V19+"0:1"</f>
        <v>0.31458333333333333</v>
      </c>
      <c r="W20" s="29">
        <f t="shared" si="4"/>
        <v>0.48124999999999996</v>
      </c>
      <c r="X20" s="29">
        <f t="shared" si="4"/>
        <v>0.64791666666666659</v>
      </c>
      <c r="Y20" s="29">
        <f t="shared" si="4"/>
        <v>0.76597222222222217</v>
      </c>
    </row>
    <row r="21" spans="1:25" x14ac:dyDescent="0.2">
      <c r="A21" s="21">
        <v>20</v>
      </c>
      <c r="B21" s="21">
        <v>20</v>
      </c>
      <c r="C21" s="21">
        <v>20</v>
      </c>
      <c r="D21" s="11">
        <v>17</v>
      </c>
      <c r="F21" s="17" t="s">
        <v>129</v>
      </c>
      <c r="G21" s="29">
        <f>G20+"0:1"</f>
        <v>0.18680555555555553</v>
      </c>
      <c r="H21" s="29">
        <f>H20+"0:1"</f>
        <v>0.23055555555555554</v>
      </c>
      <c r="I21" s="29">
        <f>I20+"0:1"</f>
        <v>0.2722222222222222</v>
      </c>
      <c r="J21" s="29">
        <f>J20+"0:1"</f>
        <v>0.31388888888888883</v>
      </c>
      <c r="K21" s="29">
        <f>K20+"0:1"</f>
        <v>0.3972222222222222</v>
      </c>
      <c r="L21" s="29">
        <f>L20+"0:1"</f>
        <v>0.48055555555555551</v>
      </c>
      <c r="M21" s="29"/>
      <c r="N21" s="29"/>
      <c r="O21" s="29"/>
      <c r="P21" s="29">
        <f>P20+"0:1"</f>
        <v>0.59861111111111109</v>
      </c>
      <c r="Q21" s="29"/>
      <c r="R21" s="29"/>
      <c r="S21" s="29">
        <f>S20+"0:1"</f>
        <v>0.73055555555555551</v>
      </c>
      <c r="T21" s="29">
        <f>T20+"0:1"</f>
        <v>0.81388888888888888</v>
      </c>
      <c r="V21" s="29">
        <f t="shared" si="4"/>
        <v>0.31527777777777777</v>
      </c>
      <c r="W21" s="29">
        <f t="shared" si="4"/>
        <v>0.4819444444444444</v>
      </c>
      <c r="X21" s="29">
        <f t="shared" si="4"/>
        <v>0.64861111111111103</v>
      </c>
      <c r="Y21" s="29">
        <f t="shared" si="4"/>
        <v>0.76666666666666661</v>
      </c>
    </row>
    <row r="22" spans="1:25" x14ac:dyDescent="0.2">
      <c r="A22" s="21">
        <v>21</v>
      </c>
      <c r="B22" s="21">
        <v>21</v>
      </c>
      <c r="C22" s="21">
        <v>21</v>
      </c>
      <c r="D22" s="11">
        <v>16</v>
      </c>
      <c r="F22" s="17" t="s">
        <v>105</v>
      </c>
      <c r="G22" s="29">
        <f t="shared" ref="G22:L22" si="5">G21+"0:2"</f>
        <v>0.18819444444444441</v>
      </c>
      <c r="H22" s="29">
        <f t="shared" si="5"/>
        <v>0.23194444444444443</v>
      </c>
      <c r="I22" s="29">
        <f t="shared" si="5"/>
        <v>0.27361111111111108</v>
      </c>
      <c r="J22" s="29">
        <f t="shared" si="5"/>
        <v>0.31527777777777771</v>
      </c>
      <c r="K22" s="29">
        <f t="shared" si="5"/>
        <v>0.39861111111111108</v>
      </c>
      <c r="L22" s="29">
        <f t="shared" si="5"/>
        <v>0.4819444444444444</v>
      </c>
      <c r="M22" s="29"/>
      <c r="N22" s="29"/>
      <c r="O22" s="29"/>
      <c r="P22" s="29">
        <f>P21+"0:2"</f>
        <v>0.6</v>
      </c>
      <c r="Q22" s="29"/>
      <c r="R22" s="29"/>
      <c r="S22" s="29">
        <f>S21+"0:2"</f>
        <v>0.7319444444444444</v>
      </c>
      <c r="T22" s="29">
        <f>T21+"0:2"</f>
        <v>0.81527777777777777</v>
      </c>
      <c r="V22" s="29">
        <f>V21+"0:2"</f>
        <v>0.31666666666666665</v>
      </c>
      <c r="W22" s="29">
        <f>W21+"0:2"</f>
        <v>0.48333333333333328</v>
      </c>
      <c r="X22" s="29">
        <f>X21+"0:2"</f>
        <v>0.64999999999999991</v>
      </c>
      <c r="Y22" s="29">
        <f>Y21+"0:2"</f>
        <v>0.76805555555555549</v>
      </c>
    </row>
    <row r="23" spans="1:25" x14ac:dyDescent="0.2">
      <c r="A23" s="21">
        <v>21.4</v>
      </c>
      <c r="B23" s="21">
        <v>21.4</v>
      </c>
      <c r="C23" s="21">
        <v>21.4</v>
      </c>
      <c r="D23" s="11">
        <v>15</v>
      </c>
      <c r="F23" s="17" t="s">
        <v>104</v>
      </c>
      <c r="G23" s="29">
        <f t="shared" ref="G23:J26" si="6">G22+"0:1"</f>
        <v>0.18888888888888886</v>
      </c>
      <c r="H23" s="29">
        <f t="shared" si="6"/>
        <v>0.23263888888888887</v>
      </c>
      <c r="I23" s="29">
        <f t="shared" si="6"/>
        <v>0.27430555555555552</v>
      </c>
      <c r="J23" s="29">
        <f t="shared" si="6"/>
        <v>0.31597222222222215</v>
      </c>
      <c r="K23" s="29">
        <f>K22+"0:1"</f>
        <v>0.39930555555555552</v>
      </c>
      <c r="L23" s="29">
        <f>L22+"0:1"</f>
        <v>0.48263888888888884</v>
      </c>
      <c r="M23" s="29"/>
      <c r="N23" s="29"/>
      <c r="O23" s="29"/>
      <c r="P23" s="29">
        <f>P22+"0:1"</f>
        <v>0.60069444444444442</v>
      </c>
      <c r="Q23" s="29"/>
      <c r="R23" s="29"/>
      <c r="S23" s="29">
        <f t="shared" ref="S23:T26" si="7">S22+"0:1"</f>
        <v>0.73263888888888884</v>
      </c>
      <c r="T23" s="29">
        <f t="shared" si="7"/>
        <v>0.81597222222222221</v>
      </c>
      <c r="V23" s="29">
        <f t="shared" ref="V23:Y29" si="8">V22+"0:1"</f>
        <v>0.31736111111111109</v>
      </c>
      <c r="W23" s="29">
        <f t="shared" si="8"/>
        <v>0.48402777777777772</v>
      </c>
      <c r="X23" s="29">
        <f t="shared" si="8"/>
        <v>0.65069444444444435</v>
      </c>
      <c r="Y23" s="29">
        <f t="shared" si="8"/>
        <v>0.76874999999999993</v>
      </c>
    </row>
    <row r="24" spans="1:25" x14ac:dyDescent="0.2">
      <c r="A24" s="21">
        <v>21.9</v>
      </c>
      <c r="B24" s="21">
        <v>21.9</v>
      </c>
      <c r="C24" s="21">
        <v>21.9</v>
      </c>
      <c r="D24" s="11">
        <v>14</v>
      </c>
      <c r="F24" s="17" t="s">
        <v>103</v>
      </c>
      <c r="G24" s="29">
        <f t="shared" si="6"/>
        <v>0.1895833333333333</v>
      </c>
      <c r="H24" s="29">
        <f t="shared" si="6"/>
        <v>0.23333333333333331</v>
      </c>
      <c r="I24" s="29">
        <f t="shared" si="6"/>
        <v>0.27499999999999997</v>
      </c>
      <c r="J24" s="29">
        <f t="shared" si="6"/>
        <v>0.3166666666666666</v>
      </c>
      <c r="K24" s="29">
        <f>K23+"0:1"</f>
        <v>0.39999999999999997</v>
      </c>
      <c r="L24" s="29">
        <f>L23+"0:1"</f>
        <v>0.48333333333333328</v>
      </c>
      <c r="M24" s="29"/>
      <c r="N24" s="29"/>
      <c r="O24" s="29"/>
      <c r="P24" s="29">
        <f>P23+"0:1"</f>
        <v>0.60138888888888886</v>
      </c>
      <c r="Q24" s="29"/>
      <c r="R24" s="29"/>
      <c r="S24" s="29">
        <f t="shared" si="7"/>
        <v>0.73333333333333328</v>
      </c>
      <c r="T24" s="29">
        <f t="shared" si="7"/>
        <v>0.81666666666666665</v>
      </c>
      <c r="V24" s="29">
        <f t="shared" si="8"/>
        <v>0.31805555555555554</v>
      </c>
      <c r="W24" s="29">
        <f t="shared" si="8"/>
        <v>0.48472222222222217</v>
      </c>
      <c r="X24" s="29">
        <f t="shared" si="8"/>
        <v>0.6513888888888888</v>
      </c>
      <c r="Y24" s="29">
        <f t="shared" si="8"/>
        <v>0.76944444444444438</v>
      </c>
    </row>
    <row r="25" spans="1:25" x14ac:dyDescent="0.2">
      <c r="A25" s="21">
        <v>22.7</v>
      </c>
      <c r="B25" s="21">
        <v>22.7</v>
      </c>
      <c r="C25" s="21">
        <v>22.7</v>
      </c>
      <c r="D25" s="11">
        <v>13</v>
      </c>
      <c r="F25" s="17" t="s">
        <v>102</v>
      </c>
      <c r="G25" s="29">
        <f t="shared" si="6"/>
        <v>0.19027777777777774</v>
      </c>
      <c r="H25" s="29">
        <f>H24+"0:2"</f>
        <v>0.23472222222222219</v>
      </c>
      <c r="I25" s="29">
        <f>I24+"0:2"</f>
        <v>0.27638888888888885</v>
      </c>
      <c r="J25" s="29">
        <f>J24+"0:2"</f>
        <v>0.31805555555555548</v>
      </c>
      <c r="K25" s="29">
        <f>K24+"0:2"</f>
        <v>0.40138888888888885</v>
      </c>
      <c r="L25" s="29">
        <f>L24+"0:2"</f>
        <v>0.48472222222222217</v>
      </c>
      <c r="M25" s="29">
        <v>0.52638888888888891</v>
      </c>
      <c r="N25" s="29">
        <v>0.56805555555555554</v>
      </c>
      <c r="O25" s="29"/>
      <c r="P25" s="29">
        <f>P24+"0:2"</f>
        <v>0.60277777777777775</v>
      </c>
      <c r="Q25" s="29">
        <v>0.65138888888888891</v>
      </c>
      <c r="R25" s="29"/>
      <c r="S25" s="29">
        <f>S24+"0:2"</f>
        <v>0.73472222222222217</v>
      </c>
      <c r="T25" s="29">
        <f>T24+"0:2"</f>
        <v>0.81805555555555554</v>
      </c>
      <c r="V25" s="29">
        <f>V24+"0:1"</f>
        <v>0.31874999999999998</v>
      </c>
      <c r="W25" s="29">
        <f t="shared" si="8"/>
        <v>0.48541666666666661</v>
      </c>
      <c r="X25" s="29">
        <f t="shared" si="8"/>
        <v>0.65208333333333324</v>
      </c>
      <c r="Y25" s="29">
        <f t="shared" si="8"/>
        <v>0.77013888888888882</v>
      </c>
    </row>
    <row r="26" spans="1:25" x14ac:dyDescent="0.2">
      <c r="A26" s="21">
        <v>23.2</v>
      </c>
      <c r="B26" s="21">
        <v>23.2</v>
      </c>
      <c r="C26" s="21">
        <v>23.2</v>
      </c>
      <c r="D26" s="11">
        <v>12</v>
      </c>
      <c r="F26" s="19" t="s">
        <v>101</v>
      </c>
      <c r="G26" s="30">
        <f t="shared" si="6"/>
        <v>0.19097222222222218</v>
      </c>
      <c r="H26" s="30">
        <f t="shared" si="6"/>
        <v>0.23541666666666664</v>
      </c>
      <c r="I26" s="30">
        <f t="shared" si="6"/>
        <v>0.27708333333333329</v>
      </c>
      <c r="J26" s="30">
        <f t="shared" si="6"/>
        <v>0.31874999999999992</v>
      </c>
      <c r="K26" s="30">
        <f>K25+"0:1"</f>
        <v>0.40208333333333329</v>
      </c>
      <c r="L26" s="30">
        <f>L25+"0:1"</f>
        <v>0.48541666666666661</v>
      </c>
      <c r="M26" s="30">
        <f>M25+"0:1"</f>
        <v>0.52708333333333335</v>
      </c>
      <c r="N26" s="30">
        <f>N25+"0:1"</f>
        <v>0.56874999999999998</v>
      </c>
      <c r="O26" s="30"/>
      <c r="P26" s="30">
        <f>P25+"0:1"</f>
        <v>0.60347222222222219</v>
      </c>
      <c r="Q26" s="30">
        <f>Q25+"0:1"</f>
        <v>0.65208333333333335</v>
      </c>
      <c r="R26" s="30"/>
      <c r="S26" s="30">
        <f t="shared" si="7"/>
        <v>0.73541666666666661</v>
      </c>
      <c r="T26" s="30">
        <f t="shared" si="7"/>
        <v>0.81874999999999998</v>
      </c>
      <c r="V26" s="30">
        <f>V25+"0:1"</f>
        <v>0.31944444444444442</v>
      </c>
      <c r="W26" s="30">
        <f t="shared" si="8"/>
        <v>0.48611111111111105</v>
      </c>
      <c r="X26" s="30">
        <f t="shared" si="8"/>
        <v>0.65277777777777768</v>
      </c>
      <c r="Y26" s="30">
        <f t="shared" si="8"/>
        <v>0.77083333333333326</v>
      </c>
    </row>
    <row r="27" spans="1:25" x14ac:dyDescent="0.2">
      <c r="F27" s="38" t="s">
        <v>101</v>
      </c>
      <c r="G27" s="35">
        <f>G26+"0:1"</f>
        <v>0.19166666666666662</v>
      </c>
      <c r="H27" s="35">
        <f t="shared" ref="H27:N27" si="9">H26+"0:2"</f>
        <v>0.23680555555555552</v>
      </c>
      <c r="I27" s="35">
        <f t="shared" si="9"/>
        <v>0.27847222222222218</v>
      </c>
      <c r="J27" s="35">
        <f t="shared" si="9"/>
        <v>0.32013888888888881</v>
      </c>
      <c r="K27" s="35">
        <f t="shared" si="9"/>
        <v>0.40347222222222218</v>
      </c>
      <c r="L27" s="35">
        <f t="shared" si="9"/>
        <v>0.48680555555555549</v>
      </c>
      <c r="M27" s="35">
        <f t="shared" si="9"/>
        <v>0.52847222222222223</v>
      </c>
      <c r="N27" s="35">
        <f t="shared" si="9"/>
        <v>0.57013888888888886</v>
      </c>
      <c r="O27" s="35"/>
      <c r="P27" s="35">
        <f>P26+"0:2"</f>
        <v>0.60486111111111107</v>
      </c>
      <c r="Q27" s="35">
        <f>Q26+"0:2"</f>
        <v>0.65347222222222223</v>
      </c>
      <c r="R27" s="35"/>
      <c r="S27" s="35">
        <f>S26+"0:2"</f>
        <v>0.73680555555555549</v>
      </c>
      <c r="T27" s="35">
        <f>T26+"0:2"</f>
        <v>0.82013888888888886</v>
      </c>
      <c r="V27" s="35">
        <f>V26+"0:1"</f>
        <v>0.32013888888888886</v>
      </c>
      <c r="W27" s="35">
        <f t="shared" si="8"/>
        <v>0.48680555555555549</v>
      </c>
      <c r="X27" s="35">
        <f t="shared" si="8"/>
        <v>0.65347222222222212</v>
      </c>
      <c r="Y27" s="35">
        <f t="shared" si="8"/>
        <v>0.7715277777777777</v>
      </c>
    </row>
    <row r="28" spans="1:25" x14ac:dyDescent="0.2">
      <c r="A28" s="21">
        <v>23.5</v>
      </c>
      <c r="B28" s="21">
        <v>23.5</v>
      </c>
      <c r="C28" s="21">
        <v>23.5</v>
      </c>
      <c r="D28" s="11">
        <v>11</v>
      </c>
      <c r="F28" s="17" t="s">
        <v>100</v>
      </c>
      <c r="G28" s="29">
        <f t="shared" ref="G28:I29" si="10">G27+"0:1"</f>
        <v>0.19236111111111107</v>
      </c>
      <c r="H28" s="29">
        <f t="shared" si="10"/>
        <v>0.23749999999999996</v>
      </c>
      <c r="I28" s="29">
        <f t="shared" si="10"/>
        <v>0.27916666666666662</v>
      </c>
      <c r="J28" s="29">
        <f t="shared" ref="J28:M29" si="11">J27+"0:1"</f>
        <v>0.32083333333333325</v>
      </c>
      <c r="K28" s="29">
        <f t="shared" si="11"/>
        <v>0.40416666666666662</v>
      </c>
      <c r="L28" s="29">
        <f t="shared" si="11"/>
        <v>0.48749999999999993</v>
      </c>
      <c r="M28" s="29">
        <f t="shared" si="11"/>
        <v>0.52916666666666667</v>
      </c>
      <c r="N28" s="29">
        <f t="shared" ref="N28:T28" si="12">N27+"0:1"</f>
        <v>0.5708333333333333</v>
      </c>
      <c r="O28" s="29"/>
      <c r="P28" s="29">
        <f t="shared" si="12"/>
        <v>0.60555555555555551</v>
      </c>
      <c r="Q28" s="29">
        <f>Q27+"0:1"</f>
        <v>0.65416666666666667</v>
      </c>
      <c r="R28" s="29"/>
      <c r="S28" s="29">
        <f t="shared" si="12"/>
        <v>0.73749999999999993</v>
      </c>
      <c r="T28" s="29">
        <f t="shared" si="12"/>
        <v>0.8208333333333333</v>
      </c>
      <c r="V28" s="29">
        <f>V27+"0:1"</f>
        <v>0.3208333333333333</v>
      </c>
      <c r="W28" s="29">
        <f t="shared" si="8"/>
        <v>0.48749999999999993</v>
      </c>
      <c r="X28" s="29">
        <f t="shared" si="8"/>
        <v>0.65416666666666656</v>
      </c>
      <c r="Y28" s="29">
        <f t="shared" si="8"/>
        <v>0.77222222222222214</v>
      </c>
    </row>
    <row r="29" spans="1:25" x14ac:dyDescent="0.2">
      <c r="A29" s="21">
        <v>23.9</v>
      </c>
      <c r="B29" s="21">
        <v>23.9</v>
      </c>
      <c r="C29" s="21">
        <v>23.9</v>
      </c>
      <c r="D29" s="11">
        <v>10</v>
      </c>
      <c r="F29" s="17" t="s">
        <v>130</v>
      </c>
      <c r="G29" s="29">
        <f t="shared" si="10"/>
        <v>0.19305555555555551</v>
      </c>
      <c r="H29" s="29">
        <f t="shared" si="10"/>
        <v>0.2381944444444444</v>
      </c>
      <c r="I29" s="29">
        <f t="shared" si="10"/>
        <v>0.27986111111111106</v>
      </c>
      <c r="J29" s="29">
        <f t="shared" si="11"/>
        <v>0.32152777777777769</v>
      </c>
      <c r="K29" s="29">
        <f t="shared" si="11"/>
        <v>0.40486111111111106</v>
      </c>
      <c r="L29" s="29">
        <f t="shared" si="11"/>
        <v>0.48819444444444438</v>
      </c>
      <c r="M29" s="29">
        <f t="shared" si="11"/>
        <v>0.52986111111111112</v>
      </c>
      <c r="N29" s="29">
        <f>N28+"0:1"</f>
        <v>0.57152777777777775</v>
      </c>
      <c r="O29" s="29"/>
      <c r="P29" s="29">
        <f>P28+"0:1"</f>
        <v>0.60624999999999996</v>
      </c>
      <c r="Q29" s="29">
        <f>Q28+"0:1"</f>
        <v>0.65486111111111112</v>
      </c>
      <c r="R29" s="29"/>
      <c r="S29" s="29">
        <f>S28+"0:1"</f>
        <v>0.73819444444444438</v>
      </c>
      <c r="T29" s="29">
        <f>T28+"0:1"</f>
        <v>0.82152777777777775</v>
      </c>
      <c r="V29" s="29">
        <f>V28+"0:1"</f>
        <v>0.32152777777777775</v>
      </c>
      <c r="W29" s="29">
        <f t="shared" si="8"/>
        <v>0.48819444444444438</v>
      </c>
      <c r="X29" s="29">
        <f t="shared" si="8"/>
        <v>0.65486111111111101</v>
      </c>
      <c r="Y29" s="29">
        <f t="shared" si="8"/>
        <v>0.77291666666666659</v>
      </c>
    </row>
    <row r="30" spans="1:25" x14ac:dyDescent="0.2">
      <c r="A30" s="21">
        <v>25.4</v>
      </c>
      <c r="B30" s="21">
        <v>25.4</v>
      </c>
      <c r="C30" s="21">
        <v>25.4</v>
      </c>
      <c r="D30" s="11">
        <v>9</v>
      </c>
      <c r="F30" s="17" t="s">
        <v>131</v>
      </c>
      <c r="G30" s="29">
        <f t="shared" ref="G30:N30" si="13">G29+"0:2"</f>
        <v>0.19444444444444439</v>
      </c>
      <c r="H30" s="29">
        <f t="shared" si="13"/>
        <v>0.23958333333333329</v>
      </c>
      <c r="I30" s="29">
        <f t="shared" si="13"/>
        <v>0.28124999999999994</v>
      </c>
      <c r="J30" s="29">
        <f t="shared" si="13"/>
        <v>0.32291666666666657</v>
      </c>
      <c r="K30" s="29">
        <f t="shared" si="13"/>
        <v>0.40624999999999994</v>
      </c>
      <c r="L30" s="29">
        <f t="shared" si="13"/>
        <v>0.48958333333333326</v>
      </c>
      <c r="M30" s="29">
        <f t="shared" si="13"/>
        <v>0.53125</v>
      </c>
      <c r="N30" s="29">
        <f t="shared" si="13"/>
        <v>0.57291666666666663</v>
      </c>
      <c r="O30" s="29"/>
      <c r="P30" s="29">
        <f>P29+"0:2"</f>
        <v>0.60763888888888884</v>
      </c>
      <c r="Q30" s="29">
        <f>Q29+"0:2"</f>
        <v>0.65625</v>
      </c>
      <c r="R30" s="29"/>
      <c r="S30" s="29">
        <f>S29+"0:2"</f>
        <v>0.73958333333333326</v>
      </c>
      <c r="T30" s="29">
        <f>T29+"0:2"</f>
        <v>0.82291666666666663</v>
      </c>
      <c r="V30" s="29">
        <f>V29+"0:2"</f>
        <v>0.32291666666666663</v>
      </c>
      <c r="W30" s="29">
        <f>W29+"0:2"</f>
        <v>0.48958333333333326</v>
      </c>
      <c r="X30" s="29">
        <f>X29+"0:2"</f>
        <v>0.65624999999999989</v>
      </c>
      <c r="Y30" s="29">
        <f>Y29+"0:2"</f>
        <v>0.77430555555555547</v>
      </c>
    </row>
    <row r="31" spans="1:25" x14ac:dyDescent="0.2">
      <c r="A31" s="21">
        <v>26.099999999999998</v>
      </c>
      <c r="B31" s="21">
        <v>26.099999999999998</v>
      </c>
      <c r="C31" s="21">
        <v>26.1</v>
      </c>
      <c r="D31" s="11">
        <v>8</v>
      </c>
      <c r="F31" s="17" t="s">
        <v>408</v>
      </c>
      <c r="G31" s="29">
        <f t="shared" ref="G31:M31" si="14">G30+"0:1"</f>
        <v>0.19513888888888883</v>
      </c>
      <c r="H31" s="29">
        <f t="shared" si="14"/>
        <v>0.24027777777777773</v>
      </c>
      <c r="I31" s="29">
        <f t="shared" si="14"/>
        <v>0.28194444444444439</v>
      </c>
      <c r="J31" s="29">
        <f t="shared" si="14"/>
        <v>0.32361111111111102</v>
      </c>
      <c r="K31" s="29">
        <f t="shared" si="14"/>
        <v>0.40694444444444439</v>
      </c>
      <c r="L31" s="29">
        <f t="shared" si="14"/>
        <v>0.4902777777777777</v>
      </c>
      <c r="M31" s="29">
        <f t="shared" si="14"/>
        <v>0.53194444444444444</v>
      </c>
      <c r="N31" s="29">
        <f t="shared" ref="N31:T31" si="15">N30+"0:1"</f>
        <v>0.57361111111111107</v>
      </c>
      <c r="O31" s="29"/>
      <c r="P31" s="29">
        <f t="shared" si="15"/>
        <v>0.60833333333333328</v>
      </c>
      <c r="Q31" s="29">
        <f>Q30+"0:1"</f>
        <v>0.65694444444444444</v>
      </c>
      <c r="R31" s="29"/>
      <c r="S31" s="29">
        <f t="shared" si="15"/>
        <v>0.7402777777777777</v>
      </c>
      <c r="T31" s="29">
        <f t="shared" si="15"/>
        <v>0.82361111111111107</v>
      </c>
      <c r="V31" s="29">
        <f>V30+"0:1"</f>
        <v>0.32361111111111107</v>
      </c>
      <c r="W31" s="29">
        <f>W30+"0:1"</f>
        <v>0.4902777777777777</v>
      </c>
      <c r="X31" s="29">
        <f>X30+"0:1"</f>
        <v>0.65694444444444433</v>
      </c>
      <c r="Y31" s="29">
        <f>Y30+"0:1"</f>
        <v>0.77499999999999991</v>
      </c>
    </row>
    <row r="32" spans="1:25" x14ac:dyDescent="0.2">
      <c r="A32" s="21">
        <v>28.2</v>
      </c>
      <c r="B32" s="21">
        <v>28.2</v>
      </c>
      <c r="C32" s="21" t="s">
        <v>198</v>
      </c>
      <c r="D32" s="11">
        <v>7</v>
      </c>
      <c r="F32" s="17" t="s">
        <v>116</v>
      </c>
      <c r="G32" s="29" t="s">
        <v>198</v>
      </c>
      <c r="H32" s="29" t="s">
        <v>198</v>
      </c>
      <c r="I32" s="29" t="s">
        <v>198</v>
      </c>
      <c r="J32" s="29" t="s">
        <v>198</v>
      </c>
      <c r="K32" s="29" t="s">
        <v>198</v>
      </c>
      <c r="L32" s="29" t="s">
        <v>198</v>
      </c>
      <c r="M32" s="29" t="s">
        <v>198</v>
      </c>
      <c r="N32" s="29" t="s">
        <v>198</v>
      </c>
      <c r="O32" s="29"/>
      <c r="P32" s="29">
        <f>P31+"0:3"</f>
        <v>0.61041666666666661</v>
      </c>
      <c r="Q32" s="29" t="s">
        <v>198</v>
      </c>
      <c r="R32" s="29"/>
      <c r="S32" s="29" t="s">
        <v>198</v>
      </c>
      <c r="T32" s="29" t="s">
        <v>198</v>
      </c>
      <c r="V32" s="29" t="s">
        <v>198</v>
      </c>
      <c r="W32" s="29" t="s">
        <v>198</v>
      </c>
      <c r="X32" s="29" t="s">
        <v>198</v>
      </c>
      <c r="Y32" s="29" t="s">
        <v>198</v>
      </c>
    </row>
    <row r="33" spans="1:38" x14ac:dyDescent="0.2">
      <c r="A33" s="21">
        <v>29.900000000000002</v>
      </c>
      <c r="B33" s="21">
        <v>29.900000000000002</v>
      </c>
      <c r="C33" s="21">
        <v>26.8</v>
      </c>
      <c r="D33" s="11">
        <v>6</v>
      </c>
      <c r="F33" s="17" t="s">
        <v>115</v>
      </c>
      <c r="G33" s="29">
        <f t="shared" ref="G33:N33" si="16">G31+"0:1"</f>
        <v>0.19583333333333328</v>
      </c>
      <c r="H33" s="29">
        <f t="shared" si="16"/>
        <v>0.24097222222222217</v>
      </c>
      <c r="I33" s="29">
        <f t="shared" si="16"/>
        <v>0.28263888888888883</v>
      </c>
      <c r="J33" s="29">
        <f t="shared" si="16"/>
        <v>0.32430555555555546</v>
      </c>
      <c r="K33" s="29">
        <f t="shared" si="16"/>
        <v>0.40763888888888883</v>
      </c>
      <c r="L33" s="29">
        <f t="shared" si="16"/>
        <v>0.49097222222222214</v>
      </c>
      <c r="M33" s="29">
        <f t="shared" si="16"/>
        <v>0.53263888888888888</v>
      </c>
      <c r="N33" s="29">
        <f t="shared" si="16"/>
        <v>0.57430555555555551</v>
      </c>
      <c r="O33" s="29"/>
      <c r="P33" s="29">
        <f>P32+"0:3"</f>
        <v>0.61249999999999993</v>
      </c>
      <c r="Q33" s="29">
        <f>Q31+"0:1"</f>
        <v>0.65763888888888888</v>
      </c>
      <c r="R33" s="29"/>
      <c r="S33" s="29">
        <f>S31+"0:1"</f>
        <v>0.74097222222222214</v>
      </c>
      <c r="T33" s="29">
        <f>T31+"0:1"</f>
        <v>0.82430555555555551</v>
      </c>
      <c r="V33" s="29">
        <f>V31+"0:1"</f>
        <v>0.32430555555555551</v>
      </c>
      <c r="W33" s="29">
        <f>W31+"0:1"</f>
        <v>0.49097222222222214</v>
      </c>
      <c r="X33" s="29">
        <f>X31+"0:1"</f>
        <v>0.65763888888888877</v>
      </c>
      <c r="Y33" s="29">
        <f>Y31+"0:1"</f>
        <v>0.77569444444444435</v>
      </c>
    </row>
    <row r="34" spans="1:38" x14ac:dyDescent="0.2">
      <c r="A34" s="21">
        <v>30.999999999999996</v>
      </c>
      <c r="B34" s="21">
        <v>30.999999999999996</v>
      </c>
      <c r="C34" s="21">
        <v>27.9</v>
      </c>
      <c r="D34" s="11">
        <v>5</v>
      </c>
      <c r="F34" s="17" t="s">
        <v>114</v>
      </c>
      <c r="G34" s="29">
        <f t="shared" ref="G34:I35" si="17">G33+"0:2"</f>
        <v>0.19722222222222216</v>
      </c>
      <c r="H34" s="29">
        <f t="shared" si="17"/>
        <v>0.24236111111111105</v>
      </c>
      <c r="I34" s="29">
        <f t="shared" si="17"/>
        <v>0.28402777777777771</v>
      </c>
      <c r="J34" s="29">
        <f t="shared" ref="J34:M35" si="18">J33+"0:2"</f>
        <v>0.32569444444444434</v>
      </c>
      <c r="K34" s="29">
        <f t="shared" si="18"/>
        <v>0.40902777777777771</v>
      </c>
      <c r="L34" s="29">
        <f t="shared" si="18"/>
        <v>0.49236111111111103</v>
      </c>
      <c r="M34" s="29">
        <f t="shared" si="18"/>
        <v>0.53402777777777777</v>
      </c>
      <c r="N34" s="29">
        <f t="shared" ref="N34:T34" si="19">N33+"0:2"</f>
        <v>0.5756944444444444</v>
      </c>
      <c r="O34" s="29"/>
      <c r="P34" s="29">
        <f t="shared" si="19"/>
        <v>0.61388888888888882</v>
      </c>
      <c r="Q34" s="29">
        <f>Q33+"0:2"</f>
        <v>0.65902777777777777</v>
      </c>
      <c r="R34" s="29"/>
      <c r="S34" s="29">
        <f t="shared" si="19"/>
        <v>0.74236111111111103</v>
      </c>
      <c r="T34" s="29">
        <f t="shared" si="19"/>
        <v>0.8256944444444444</v>
      </c>
      <c r="V34" s="29">
        <f t="shared" ref="V34:Y35" si="20">V33+"0:2"</f>
        <v>0.3256944444444444</v>
      </c>
      <c r="W34" s="29">
        <f t="shared" si="20"/>
        <v>0.49236111111111103</v>
      </c>
      <c r="X34" s="29">
        <f t="shared" si="20"/>
        <v>0.65902777777777766</v>
      </c>
      <c r="Y34" s="29">
        <f t="shared" si="20"/>
        <v>0.77708333333333324</v>
      </c>
    </row>
    <row r="35" spans="1:38" x14ac:dyDescent="0.2">
      <c r="A35" s="21">
        <v>31.7</v>
      </c>
      <c r="B35" s="21">
        <v>31.7</v>
      </c>
      <c r="C35" s="21">
        <v>28.6</v>
      </c>
      <c r="D35" s="11">
        <v>4</v>
      </c>
      <c r="F35" s="17" t="s">
        <v>113</v>
      </c>
      <c r="G35" s="29">
        <f t="shared" si="17"/>
        <v>0.19861111111111104</v>
      </c>
      <c r="H35" s="29">
        <f t="shared" si="17"/>
        <v>0.24374999999999994</v>
      </c>
      <c r="I35" s="29">
        <f t="shared" si="17"/>
        <v>0.2854166666666666</v>
      </c>
      <c r="J35" s="29">
        <f t="shared" si="18"/>
        <v>0.32708333333333323</v>
      </c>
      <c r="K35" s="29">
        <f t="shared" si="18"/>
        <v>0.4104166666666666</v>
      </c>
      <c r="L35" s="29">
        <f t="shared" si="18"/>
        <v>0.49374999999999991</v>
      </c>
      <c r="M35" s="29">
        <f t="shared" si="18"/>
        <v>0.53541666666666665</v>
      </c>
      <c r="N35" s="29">
        <f>N34+"0:2"</f>
        <v>0.57708333333333328</v>
      </c>
      <c r="O35" s="29"/>
      <c r="P35" s="29">
        <f>P34+"0:2"</f>
        <v>0.6152777777777777</v>
      </c>
      <c r="Q35" s="29">
        <f>Q34+"0:2"</f>
        <v>0.66041666666666665</v>
      </c>
      <c r="R35" s="29"/>
      <c r="S35" s="29">
        <f>S34+"0:2"</f>
        <v>0.74374999999999991</v>
      </c>
      <c r="T35" s="29">
        <f>T34+"0:2"</f>
        <v>0.82708333333333328</v>
      </c>
      <c r="V35" s="29">
        <f t="shared" si="20"/>
        <v>0.32708333333333328</v>
      </c>
      <c r="W35" s="29">
        <f t="shared" si="20"/>
        <v>0.49374999999999991</v>
      </c>
      <c r="X35" s="29">
        <f t="shared" si="20"/>
        <v>0.66041666666666654</v>
      </c>
      <c r="Y35" s="29">
        <f t="shared" si="20"/>
        <v>0.77847222222222212</v>
      </c>
    </row>
    <row r="36" spans="1:38" x14ac:dyDescent="0.2">
      <c r="A36" s="21" t="s">
        <v>198</v>
      </c>
      <c r="B36" s="21">
        <v>33</v>
      </c>
      <c r="C36" s="21" t="s">
        <v>198</v>
      </c>
      <c r="D36" s="11">
        <v>3</v>
      </c>
      <c r="F36" s="17" t="s">
        <v>270</v>
      </c>
      <c r="G36" s="29" t="s">
        <v>198</v>
      </c>
      <c r="H36" s="29" t="s">
        <v>198</v>
      </c>
      <c r="I36" s="29" t="s">
        <v>198</v>
      </c>
      <c r="J36" s="29" t="s">
        <v>198</v>
      </c>
      <c r="K36" s="29" t="s">
        <v>198</v>
      </c>
      <c r="L36" s="29" t="s">
        <v>198</v>
      </c>
      <c r="M36" s="29" t="s">
        <v>198</v>
      </c>
      <c r="N36" s="29" t="s">
        <v>198</v>
      </c>
      <c r="O36" s="29"/>
      <c r="P36" s="29" t="s">
        <v>198</v>
      </c>
      <c r="Q36" s="29" t="s">
        <v>198</v>
      </c>
      <c r="R36" s="29"/>
      <c r="S36" s="29" t="s">
        <v>198</v>
      </c>
      <c r="T36" s="29" t="s">
        <v>198</v>
      </c>
      <c r="V36" s="29" t="s">
        <v>198</v>
      </c>
      <c r="W36" s="29" t="s">
        <v>198</v>
      </c>
      <c r="X36" s="29" t="s">
        <v>198</v>
      </c>
      <c r="Y36" s="29" t="s">
        <v>198</v>
      </c>
    </row>
    <row r="37" spans="1:38" x14ac:dyDescent="0.2">
      <c r="A37" s="21">
        <v>32.900000000000006</v>
      </c>
      <c r="C37" s="21">
        <v>29.8</v>
      </c>
      <c r="D37" s="11">
        <v>2</v>
      </c>
      <c r="F37" s="17" t="s">
        <v>2</v>
      </c>
      <c r="G37" s="29">
        <f t="shared" ref="G37:L37" si="21">G35+"0:2"</f>
        <v>0.19999999999999993</v>
      </c>
      <c r="H37" s="29">
        <f t="shared" si="21"/>
        <v>0.24513888888888882</v>
      </c>
      <c r="I37" s="29">
        <f t="shared" si="21"/>
        <v>0.28680555555555548</v>
      </c>
      <c r="J37" s="29">
        <f t="shared" si="21"/>
        <v>0.32847222222222211</v>
      </c>
      <c r="K37" s="29">
        <f t="shared" si="21"/>
        <v>0.41180555555555548</v>
      </c>
      <c r="L37" s="29">
        <f t="shared" si="21"/>
        <v>0.4951388888888888</v>
      </c>
      <c r="M37" s="29">
        <f>M35+"0:2"</f>
        <v>0.53680555555555554</v>
      </c>
      <c r="N37" s="29">
        <f t="shared" ref="N37:T37" si="22">N35+"0:2"</f>
        <v>0.57847222222222217</v>
      </c>
      <c r="O37" s="29"/>
      <c r="P37" s="29">
        <f t="shared" si="22"/>
        <v>0.61666666666666659</v>
      </c>
      <c r="Q37" s="29">
        <f>Q35+"0:2"</f>
        <v>0.66180555555555554</v>
      </c>
      <c r="R37" s="29"/>
      <c r="S37" s="29">
        <f t="shared" si="22"/>
        <v>0.7451388888888888</v>
      </c>
      <c r="T37" s="29">
        <f t="shared" si="22"/>
        <v>0.82847222222222217</v>
      </c>
      <c r="V37" s="29">
        <f>V35+"0:2"</f>
        <v>0.32847222222222217</v>
      </c>
      <c r="W37" s="29">
        <f>W35+"0:2"</f>
        <v>0.4951388888888888</v>
      </c>
      <c r="X37" s="29">
        <f>X35+"0:2"</f>
        <v>0.66180555555555542</v>
      </c>
      <c r="Y37" s="29">
        <f>Y35+"0:2"</f>
        <v>0.77986111111111101</v>
      </c>
    </row>
    <row r="38" spans="1:38" x14ac:dyDescent="0.2">
      <c r="A38" s="21">
        <v>33.300000000000004</v>
      </c>
      <c r="C38" s="21">
        <v>30.2</v>
      </c>
      <c r="D38" s="11">
        <v>1</v>
      </c>
      <c r="F38" s="19" t="s">
        <v>3</v>
      </c>
      <c r="G38" s="30">
        <f t="shared" ref="G38:M38" si="23">G37+"0:2"</f>
        <v>0.20138888888888881</v>
      </c>
      <c r="H38" s="30">
        <f t="shared" si="23"/>
        <v>0.24652777777777771</v>
      </c>
      <c r="I38" s="30">
        <f t="shared" si="23"/>
        <v>0.28819444444444436</v>
      </c>
      <c r="J38" s="30">
        <f t="shared" si="23"/>
        <v>0.32986111111111099</v>
      </c>
      <c r="K38" s="30">
        <f t="shared" si="23"/>
        <v>0.41319444444444436</v>
      </c>
      <c r="L38" s="30">
        <f t="shared" si="23"/>
        <v>0.49652777777777768</v>
      </c>
      <c r="M38" s="30">
        <f t="shared" si="23"/>
        <v>0.53819444444444442</v>
      </c>
      <c r="N38" s="30">
        <f t="shared" ref="N38:T38" si="24">N37+"0:2"</f>
        <v>0.57986111111111105</v>
      </c>
      <c r="O38" s="30"/>
      <c r="P38" s="30">
        <f t="shared" si="24"/>
        <v>0.61805555555555547</v>
      </c>
      <c r="Q38" s="30">
        <f>Q37+"0:2"</f>
        <v>0.66319444444444442</v>
      </c>
      <c r="R38" s="30"/>
      <c r="S38" s="30">
        <f t="shared" si="24"/>
        <v>0.74652777777777768</v>
      </c>
      <c r="T38" s="30">
        <f t="shared" si="24"/>
        <v>0.82986111111111105</v>
      </c>
      <c r="V38" s="30">
        <f>V37+"0:2"</f>
        <v>0.32986111111111105</v>
      </c>
      <c r="W38" s="30">
        <f>W37+"0:2"</f>
        <v>0.49652777777777768</v>
      </c>
      <c r="X38" s="30">
        <f>X37+"0:2"</f>
        <v>0.66319444444444431</v>
      </c>
      <c r="Y38" s="30">
        <f>Y37+"0:2"</f>
        <v>0.78124999999999989</v>
      </c>
    </row>
    <row r="39" spans="1:38" x14ac:dyDescent="0.2">
      <c r="AL39" s="9"/>
    </row>
    <row r="40" spans="1:38" x14ac:dyDescent="0.2"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AL40" s="9"/>
    </row>
    <row r="41" spans="1:38" x14ac:dyDescent="0.2">
      <c r="G41" s="197" t="s">
        <v>236</v>
      </c>
      <c r="V41" s="138" t="s">
        <v>238</v>
      </c>
      <c r="AL41" s="9"/>
    </row>
    <row r="42" spans="1:38" x14ac:dyDescent="0.2">
      <c r="F42" s="40" t="s">
        <v>237</v>
      </c>
    </row>
    <row r="43" spans="1:38" x14ac:dyDescent="0.2">
      <c r="F43" s="12" t="s">
        <v>232</v>
      </c>
      <c r="G43" s="14">
        <v>2</v>
      </c>
      <c r="H43" s="14">
        <v>4</v>
      </c>
      <c r="I43" s="14">
        <v>6</v>
      </c>
      <c r="J43" s="14">
        <v>8</v>
      </c>
      <c r="K43" s="14">
        <v>10</v>
      </c>
      <c r="L43" s="14">
        <v>12</v>
      </c>
      <c r="M43" s="14">
        <v>14</v>
      </c>
      <c r="N43" s="14">
        <v>16</v>
      </c>
      <c r="O43" s="14">
        <v>18</v>
      </c>
      <c r="P43" s="14">
        <v>20</v>
      </c>
      <c r="Q43" s="14">
        <v>22</v>
      </c>
      <c r="R43" s="14">
        <v>24</v>
      </c>
      <c r="U43" s="11"/>
      <c r="V43" s="14">
        <v>102</v>
      </c>
      <c r="W43" s="14">
        <v>104</v>
      </c>
      <c r="X43" s="14">
        <v>106</v>
      </c>
      <c r="Y43" s="14">
        <v>108</v>
      </c>
    </row>
    <row r="44" spans="1:38" x14ac:dyDescent="0.2">
      <c r="F44" s="12" t="s">
        <v>233</v>
      </c>
      <c r="G44" s="49" t="s">
        <v>145</v>
      </c>
      <c r="H44" s="49" t="s">
        <v>145</v>
      </c>
      <c r="I44" s="49" t="s">
        <v>145</v>
      </c>
      <c r="J44" s="49" t="s">
        <v>145</v>
      </c>
      <c r="K44" s="49" t="s">
        <v>145</v>
      </c>
      <c r="L44" s="49" t="s">
        <v>145</v>
      </c>
      <c r="M44" s="49" t="s">
        <v>145</v>
      </c>
      <c r="N44" s="49" t="s">
        <v>145</v>
      </c>
      <c r="O44" s="49" t="s">
        <v>145</v>
      </c>
      <c r="P44" s="49" t="s">
        <v>145</v>
      </c>
      <c r="Q44" s="49" t="s">
        <v>145</v>
      </c>
      <c r="R44" s="49" t="s">
        <v>145</v>
      </c>
      <c r="U44" s="11"/>
      <c r="V44" s="49" t="s">
        <v>235</v>
      </c>
      <c r="W44" s="49" t="s">
        <v>235</v>
      </c>
      <c r="X44" s="49" t="s">
        <v>235</v>
      </c>
      <c r="Y44" s="49" t="s">
        <v>235</v>
      </c>
    </row>
    <row r="45" spans="1:38" x14ac:dyDescent="0.2">
      <c r="A45" s="21" t="s">
        <v>194</v>
      </c>
      <c r="C45" s="21" t="s">
        <v>194</v>
      </c>
      <c r="D45" s="11" t="s">
        <v>230</v>
      </c>
      <c r="E45" s="11" t="s">
        <v>231</v>
      </c>
      <c r="F45" s="12" t="s">
        <v>234</v>
      </c>
      <c r="G45" s="91"/>
      <c r="H45" s="91"/>
      <c r="I45" s="14">
        <v>25</v>
      </c>
      <c r="J45" s="14">
        <v>45</v>
      </c>
      <c r="K45" s="91"/>
      <c r="L45" s="91"/>
      <c r="M45" s="14">
        <v>25</v>
      </c>
      <c r="N45" s="91"/>
      <c r="O45" s="14">
        <v>25</v>
      </c>
      <c r="P45" s="91"/>
      <c r="Q45" s="91"/>
      <c r="R45" s="14"/>
      <c r="V45" s="91"/>
      <c r="W45" s="91"/>
      <c r="X45" s="91"/>
      <c r="Y45" s="91"/>
    </row>
    <row r="46" spans="1:38" x14ac:dyDescent="0.2">
      <c r="A46" s="21">
        <v>0</v>
      </c>
      <c r="C46" s="21">
        <v>0</v>
      </c>
      <c r="D46" s="11">
        <v>1</v>
      </c>
      <c r="F46" s="15" t="s">
        <v>3</v>
      </c>
      <c r="G46" s="28">
        <v>0.21180555555555555</v>
      </c>
      <c r="H46" s="28">
        <v>0.25208333333333333</v>
      </c>
      <c r="I46" s="28"/>
      <c r="J46" s="28">
        <v>0.33680555555555558</v>
      </c>
      <c r="K46" s="28">
        <v>0.4201388888888889</v>
      </c>
      <c r="L46" s="28">
        <v>0.50347222222222221</v>
      </c>
      <c r="M46" s="28">
        <v>0.54513888888888895</v>
      </c>
      <c r="N46" s="28">
        <v>0.58680555555555558</v>
      </c>
      <c r="O46" s="28">
        <v>0.62847222222222221</v>
      </c>
      <c r="P46" s="28">
        <v>0.67013888888888884</v>
      </c>
      <c r="Q46" s="28">
        <v>0.75347222222222221</v>
      </c>
      <c r="R46" s="28">
        <v>0.83680555555555547</v>
      </c>
      <c r="V46" s="28">
        <v>0.38194444444444442</v>
      </c>
      <c r="W46" s="28">
        <v>0.50347222222222221</v>
      </c>
      <c r="X46" s="28">
        <v>0.67013888888888884</v>
      </c>
      <c r="Y46" s="28">
        <v>0.83680555555555547</v>
      </c>
      <c r="AK46" s="8"/>
    </row>
    <row r="47" spans="1:38" x14ac:dyDescent="0.2">
      <c r="A47" s="21">
        <v>0.4</v>
      </c>
      <c r="C47" s="21">
        <v>0.4</v>
      </c>
      <c r="D47" s="11">
        <v>2</v>
      </c>
      <c r="F47" s="17" t="s">
        <v>2</v>
      </c>
      <c r="G47" s="29">
        <f>G46+"0:1"</f>
        <v>0.21249999999999999</v>
      </c>
      <c r="H47" s="29">
        <f>H46+"0:1"</f>
        <v>0.25277777777777777</v>
      </c>
      <c r="I47" s="29"/>
      <c r="J47" s="29">
        <f t="shared" ref="J47:R47" si="25">J46+"0:1"</f>
        <v>0.33750000000000002</v>
      </c>
      <c r="K47" s="29">
        <f t="shared" si="25"/>
        <v>0.42083333333333334</v>
      </c>
      <c r="L47" s="29">
        <f t="shared" si="25"/>
        <v>0.50416666666666665</v>
      </c>
      <c r="M47" s="29">
        <f t="shared" si="25"/>
        <v>0.54583333333333339</v>
      </c>
      <c r="N47" s="29">
        <f t="shared" si="25"/>
        <v>0.58750000000000002</v>
      </c>
      <c r="O47" s="29">
        <f t="shared" si="25"/>
        <v>0.62916666666666665</v>
      </c>
      <c r="P47" s="29">
        <f t="shared" si="25"/>
        <v>0.67083333333333328</v>
      </c>
      <c r="Q47" s="29">
        <f t="shared" si="25"/>
        <v>0.75416666666666665</v>
      </c>
      <c r="R47" s="29">
        <f t="shared" si="25"/>
        <v>0.83749999999999991</v>
      </c>
      <c r="V47" s="29">
        <f>V46+"0:1"</f>
        <v>0.38263888888888886</v>
      </c>
      <c r="W47" s="29">
        <f>W46+"0:1"</f>
        <v>0.50416666666666665</v>
      </c>
      <c r="X47" s="29">
        <f>X46+"0:1"</f>
        <v>0.67083333333333328</v>
      </c>
      <c r="Y47" s="29">
        <f>Y46+"0:1"</f>
        <v>0.83749999999999991</v>
      </c>
      <c r="AK47" s="8"/>
    </row>
    <row r="48" spans="1:38" x14ac:dyDescent="0.2">
      <c r="A48" s="21" t="s">
        <v>198</v>
      </c>
      <c r="B48" s="21">
        <v>0</v>
      </c>
      <c r="C48" s="21" t="s">
        <v>198</v>
      </c>
      <c r="D48" s="11">
        <v>3</v>
      </c>
      <c r="F48" s="17" t="s">
        <v>270</v>
      </c>
      <c r="G48" s="29" t="s">
        <v>198</v>
      </c>
      <c r="H48" s="29" t="s">
        <v>198</v>
      </c>
      <c r="I48" s="29">
        <v>0.30555555555555552</v>
      </c>
      <c r="J48" s="29" t="s">
        <v>198</v>
      </c>
      <c r="K48" s="29" t="s">
        <v>198</v>
      </c>
      <c r="L48" s="29" t="s">
        <v>198</v>
      </c>
      <c r="M48" s="29" t="s">
        <v>198</v>
      </c>
      <c r="N48" s="29" t="s">
        <v>198</v>
      </c>
      <c r="O48" s="29" t="s">
        <v>198</v>
      </c>
      <c r="P48" s="29" t="s">
        <v>198</v>
      </c>
      <c r="Q48" s="29" t="s">
        <v>198</v>
      </c>
      <c r="R48" s="29" t="s">
        <v>198</v>
      </c>
      <c r="V48" s="29" t="s">
        <v>198</v>
      </c>
      <c r="W48" s="29" t="s">
        <v>198</v>
      </c>
      <c r="X48" s="29" t="s">
        <v>198</v>
      </c>
      <c r="Y48" s="29" t="s">
        <v>198</v>
      </c>
      <c r="AK48" s="8"/>
    </row>
    <row r="49" spans="1:37" x14ac:dyDescent="0.2">
      <c r="A49" s="21">
        <v>1.6</v>
      </c>
      <c r="B49" s="21">
        <v>1.3</v>
      </c>
      <c r="C49" s="21">
        <v>1.6</v>
      </c>
      <c r="D49" s="11">
        <v>4</v>
      </c>
      <c r="F49" s="17" t="s">
        <v>113</v>
      </c>
      <c r="G49" s="29">
        <f>G47+"0:2"</f>
        <v>0.21388888888888888</v>
      </c>
      <c r="H49" s="29">
        <f>H47+"0:2"</f>
        <v>0.25416666666666665</v>
      </c>
      <c r="I49" s="29">
        <f t="shared" ref="H49:I51" si="26">I48+"0:2"</f>
        <v>0.30694444444444441</v>
      </c>
      <c r="J49" s="29">
        <f t="shared" ref="J49:R49" si="27">J47+"0:2"</f>
        <v>0.33888888888888891</v>
      </c>
      <c r="K49" s="29">
        <f t="shared" si="27"/>
        <v>0.42222222222222222</v>
      </c>
      <c r="L49" s="29">
        <f t="shared" si="27"/>
        <v>0.50555555555555554</v>
      </c>
      <c r="M49" s="29">
        <f t="shared" si="27"/>
        <v>0.54722222222222228</v>
      </c>
      <c r="N49" s="29">
        <f t="shared" si="27"/>
        <v>0.58888888888888891</v>
      </c>
      <c r="O49" s="29">
        <f t="shared" si="27"/>
        <v>0.63055555555555554</v>
      </c>
      <c r="P49" s="29">
        <f t="shared" si="27"/>
        <v>0.67222222222222217</v>
      </c>
      <c r="Q49" s="29">
        <f t="shared" si="27"/>
        <v>0.75555555555555554</v>
      </c>
      <c r="R49" s="29">
        <f t="shared" si="27"/>
        <v>0.8388888888888888</v>
      </c>
      <c r="V49" s="29">
        <f>V47+"0:2"</f>
        <v>0.38402777777777775</v>
      </c>
      <c r="W49" s="29">
        <f>W47+"0:2"</f>
        <v>0.50555555555555554</v>
      </c>
      <c r="X49" s="29">
        <f>X47+"0:2"</f>
        <v>0.67222222222222217</v>
      </c>
      <c r="Y49" s="29">
        <f>Y47+"0:2"</f>
        <v>0.8388888888888888</v>
      </c>
      <c r="AK49" s="8"/>
    </row>
    <row r="50" spans="1:37" x14ac:dyDescent="0.2">
      <c r="A50" s="21">
        <v>2.2999999999999998</v>
      </c>
      <c r="B50" s="21">
        <v>1.9999999999999998</v>
      </c>
      <c r="C50" s="21">
        <v>2.2999999999999998</v>
      </c>
      <c r="D50" s="11">
        <v>5</v>
      </c>
      <c r="F50" s="17" t="s">
        <v>114</v>
      </c>
      <c r="G50" s="29">
        <f t="shared" ref="G50:N50" si="28">G49+"0:1"</f>
        <v>0.21458333333333332</v>
      </c>
      <c r="H50" s="29">
        <f t="shared" si="28"/>
        <v>0.25486111111111109</v>
      </c>
      <c r="I50" s="29">
        <f t="shared" si="28"/>
        <v>0.30763888888888885</v>
      </c>
      <c r="J50" s="29">
        <f t="shared" si="28"/>
        <v>0.33958333333333335</v>
      </c>
      <c r="K50" s="29">
        <f t="shared" si="28"/>
        <v>0.42291666666666666</v>
      </c>
      <c r="L50" s="29">
        <f t="shared" si="28"/>
        <v>0.50624999999999998</v>
      </c>
      <c r="M50" s="29">
        <f t="shared" si="28"/>
        <v>0.54791666666666672</v>
      </c>
      <c r="N50" s="29">
        <f t="shared" si="28"/>
        <v>0.58958333333333335</v>
      </c>
      <c r="O50" s="29">
        <f>O49+"0:1"</f>
        <v>0.63124999999999998</v>
      </c>
      <c r="P50" s="29">
        <f>P49+"0:1"</f>
        <v>0.67291666666666661</v>
      </c>
      <c r="Q50" s="29">
        <f>Q49+"0:1"</f>
        <v>0.75624999999999998</v>
      </c>
      <c r="R50" s="29">
        <f>R49+"0:1"</f>
        <v>0.83958333333333324</v>
      </c>
      <c r="V50" s="29">
        <f>V49+"0:1"</f>
        <v>0.38472222222222219</v>
      </c>
      <c r="W50" s="29">
        <f>W49+"0:1"</f>
        <v>0.50624999999999998</v>
      </c>
      <c r="X50" s="29">
        <f>X49+"0:1"</f>
        <v>0.67291666666666661</v>
      </c>
      <c r="Y50" s="29">
        <f>Y49+"0:1"</f>
        <v>0.83958333333333324</v>
      </c>
      <c r="AK50" s="8"/>
    </row>
    <row r="51" spans="1:37" x14ac:dyDescent="0.2">
      <c r="A51" s="21">
        <v>3.4</v>
      </c>
      <c r="B51" s="21">
        <v>3.1</v>
      </c>
      <c r="C51" s="21">
        <v>3.4</v>
      </c>
      <c r="D51" s="11">
        <v>6</v>
      </c>
      <c r="F51" s="17" t="s">
        <v>115</v>
      </c>
      <c r="G51" s="29">
        <f>G50+"0:2"</f>
        <v>0.2159722222222222</v>
      </c>
      <c r="H51" s="29">
        <f t="shared" si="26"/>
        <v>0.25624999999999998</v>
      </c>
      <c r="I51" s="29">
        <f t="shared" si="26"/>
        <v>0.30902777777777773</v>
      </c>
      <c r="J51" s="29">
        <f t="shared" ref="J51:R51" si="29">J50+"0:2"</f>
        <v>0.34097222222222223</v>
      </c>
      <c r="K51" s="29">
        <f t="shared" si="29"/>
        <v>0.42430555555555555</v>
      </c>
      <c r="L51" s="29">
        <f t="shared" si="29"/>
        <v>0.50763888888888886</v>
      </c>
      <c r="M51" s="29">
        <f t="shared" si="29"/>
        <v>0.5493055555555556</v>
      </c>
      <c r="N51" s="29">
        <f t="shared" si="29"/>
        <v>0.59097222222222223</v>
      </c>
      <c r="O51" s="29">
        <f t="shared" si="29"/>
        <v>0.63263888888888886</v>
      </c>
      <c r="P51" s="29">
        <f t="shared" si="29"/>
        <v>0.67430555555555549</v>
      </c>
      <c r="Q51" s="29">
        <f t="shared" si="29"/>
        <v>0.75763888888888886</v>
      </c>
      <c r="R51" s="29">
        <f t="shared" si="29"/>
        <v>0.84097222222222212</v>
      </c>
      <c r="V51" s="29">
        <f>V50+"0:2"</f>
        <v>0.38611111111111107</v>
      </c>
      <c r="W51" s="29">
        <f>W50+"0:2"</f>
        <v>0.50763888888888886</v>
      </c>
      <c r="X51" s="29">
        <f>X50+"0:2"</f>
        <v>0.67430555555555549</v>
      </c>
      <c r="Y51" s="29">
        <f>Y50+"0:2"</f>
        <v>0.84097222222222212</v>
      </c>
      <c r="AK51" s="8"/>
    </row>
    <row r="52" spans="1:37" x14ac:dyDescent="0.2">
      <c r="A52" s="21">
        <v>5.0999999999999996</v>
      </c>
      <c r="B52" s="21">
        <v>4.8</v>
      </c>
      <c r="C52" s="21" t="s">
        <v>198</v>
      </c>
      <c r="D52" s="11">
        <v>7</v>
      </c>
      <c r="F52" s="17" t="s">
        <v>116</v>
      </c>
      <c r="G52" s="29" t="s">
        <v>198</v>
      </c>
      <c r="H52" s="29" t="s">
        <v>198</v>
      </c>
      <c r="I52" s="29">
        <f>I51+"0:3"</f>
        <v>0.31111111111111106</v>
      </c>
      <c r="J52" s="29" t="s">
        <v>198</v>
      </c>
      <c r="K52" s="29" t="s">
        <v>198</v>
      </c>
      <c r="L52" s="29" t="s">
        <v>198</v>
      </c>
      <c r="M52" s="29" t="s">
        <v>198</v>
      </c>
      <c r="N52" s="29" t="s">
        <v>198</v>
      </c>
      <c r="O52" s="29" t="s">
        <v>198</v>
      </c>
      <c r="P52" s="29" t="s">
        <v>198</v>
      </c>
      <c r="Q52" s="29" t="s">
        <v>198</v>
      </c>
      <c r="R52" s="29" t="s">
        <v>198</v>
      </c>
      <c r="V52" s="29" t="s">
        <v>198</v>
      </c>
      <c r="W52" s="29" t="s">
        <v>198</v>
      </c>
      <c r="X52" s="29" t="s">
        <v>198</v>
      </c>
      <c r="Y52" s="29" t="s">
        <v>198</v>
      </c>
      <c r="AK52" s="8"/>
    </row>
    <row r="53" spans="1:37" x14ac:dyDescent="0.2">
      <c r="A53" s="21">
        <v>7.2</v>
      </c>
      <c r="B53" s="21">
        <v>6.9</v>
      </c>
      <c r="C53" s="21">
        <v>4.0999999999999996</v>
      </c>
      <c r="D53" s="11">
        <v>8</v>
      </c>
      <c r="F53" s="17" t="s">
        <v>408</v>
      </c>
      <c r="G53" s="29">
        <f>G51+"0:1"</f>
        <v>0.21666666666666665</v>
      </c>
      <c r="H53" s="29">
        <f>H51+"0:1"</f>
        <v>0.25694444444444442</v>
      </c>
      <c r="I53" s="29">
        <f>I52+"0:4"</f>
        <v>0.31388888888888883</v>
      </c>
      <c r="J53" s="29">
        <f t="shared" ref="J53:R53" si="30">J51+"0:1"</f>
        <v>0.34166666666666667</v>
      </c>
      <c r="K53" s="29">
        <f t="shared" si="30"/>
        <v>0.42499999999999999</v>
      </c>
      <c r="L53" s="29">
        <f t="shared" si="30"/>
        <v>0.5083333333333333</v>
      </c>
      <c r="M53" s="29">
        <f t="shared" si="30"/>
        <v>0.55000000000000004</v>
      </c>
      <c r="N53" s="29">
        <f t="shared" si="30"/>
        <v>0.59166666666666667</v>
      </c>
      <c r="O53" s="29">
        <f t="shared" si="30"/>
        <v>0.6333333333333333</v>
      </c>
      <c r="P53" s="29">
        <f t="shared" si="30"/>
        <v>0.67499999999999993</v>
      </c>
      <c r="Q53" s="29">
        <f t="shared" si="30"/>
        <v>0.7583333333333333</v>
      </c>
      <c r="R53" s="29">
        <f t="shared" si="30"/>
        <v>0.84166666666666656</v>
      </c>
      <c r="V53" s="29">
        <f>V51+"0:1"</f>
        <v>0.38680555555555551</v>
      </c>
      <c r="W53" s="29">
        <f>W51+"0:1"</f>
        <v>0.5083333333333333</v>
      </c>
      <c r="X53" s="29">
        <f>X51+"0:1"</f>
        <v>0.67499999999999993</v>
      </c>
      <c r="Y53" s="29">
        <f>Y51+"0:1"</f>
        <v>0.84166666666666656</v>
      </c>
      <c r="AK53" s="8"/>
    </row>
    <row r="54" spans="1:37" x14ac:dyDescent="0.2">
      <c r="A54" s="21">
        <v>7.9</v>
      </c>
      <c r="B54" s="21">
        <v>7.6000000000000005</v>
      </c>
      <c r="C54" s="21">
        <v>4.8</v>
      </c>
      <c r="D54" s="11">
        <v>9</v>
      </c>
      <c r="F54" s="17" t="s">
        <v>131</v>
      </c>
      <c r="G54" s="29">
        <f>G53+"0:2"</f>
        <v>0.21805555555555553</v>
      </c>
      <c r="H54" s="29">
        <f>H53+"0:2"</f>
        <v>0.2583333333333333</v>
      </c>
      <c r="I54" s="29">
        <f t="shared" ref="I54:N54" si="31">I53+"0:2"</f>
        <v>0.31527777777777771</v>
      </c>
      <c r="J54" s="29">
        <f>J53+"0:2"</f>
        <v>0.34305555555555556</v>
      </c>
      <c r="K54" s="29">
        <f t="shared" si="31"/>
        <v>0.42638888888888887</v>
      </c>
      <c r="L54" s="29">
        <f t="shared" si="31"/>
        <v>0.50972222222222219</v>
      </c>
      <c r="M54" s="29">
        <f>M53+"0:2"</f>
        <v>0.55138888888888893</v>
      </c>
      <c r="N54" s="29">
        <f t="shared" si="31"/>
        <v>0.59305555555555556</v>
      </c>
      <c r="O54" s="29">
        <f t="shared" ref="O54:R55" si="32">O53+"0:2"</f>
        <v>0.63472222222222219</v>
      </c>
      <c r="P54" s="29">
        <f t="shared" si="32"/>
        <v>0.67638888888888882</v>
      </c>
      <c r="Q54" s="29">
        <f t="shared" si="32"/>
        <v>0.75972222222222219</v>
      </c>
      <c r="R54" s="29">
        <f t="shared" si="32"/>
        <v>0.84305555555555545</v>
      </c>
      <c r="V54" s="29">
        <f t="shared" ref="V54:Y55" si="33">V53+"0:2"</f>
        <v>0.3881944444444444</v>
      </c>
      <c r="W54" s="29">
        <f t="shared" si="33"/>
        <v>0.50972222222222219</v>
      </c>
      <c r="X54" s="29">
        <f t="shared" si="33"/>
        <v>0.67638888888888882</v>
      </c>
      <c r="Y54" s="29">
        <f t="shared" si="33"/>
        <v>0.84305555555555545</v>
      </c>
      <c r="AK54" s="8"/>
    </row>
    <row r="55" spans="1:37" x14ac:dyDescent="0.2">
      <c r="A55" s="21">
        <v>9.3999999999999986</v>
      </c>
      <c r="B55" s="21">
        <v>9.0999999999999979</v>
      </c>
      <c r="C55" s="21">
        <v>6.3</v>
      </c>
      <c r="D55" s="11">
        <v>10</v>
      </c>
      <c r="F55" s="17" t="s">
        <v>130</v>
      </c>
      <c r="G55" s="29">
        <f>G54+"0:2"</f>
        <v>0.21944444444444441</v>
      </c>
      <c r="H55" s="29">
        <f t="shared" ref="H55:N55" si="34">H54+"0:2"</f>
        <v>0.25972222222222219</v>
      </c>
      <c r="I55" s="29">
        <f t="shared" si="34"/>
        <v>0.3166666666666666</v>
      </c>
      <c r="J55" s="29">
        <f t="shared" si="34"/>
        <v>0.34444444444444444</v>
      </c>
      <c r="K55" s="29">
        <f t="shared" si="34"/>
        <v>0.42777777777777776</v>
      </c>
      <c r="L55" s="29">
        <f t="shared" si="34"/>
        <v>0.51111111111111107</v>
      </c>
      <c r="M55" s="29">
        <f t="shared" si="34"/>
        <v>0.55277777777777781</v>
      </c>
      <c r="N55" s="29">
        <f t="shared" si="34"/>
        <v>0.59444444444444444</v>
      </c>
      <c r="O55" s="29">
        <f t="shared" si="32"/>
        <v>0.63611111111111107</v>
      </c>
      <c r="P55" s="29">
        <f t="shared" si="32"/>
        <v>0.6777777777777777</v>
      </c>
      <c r="Q55" s="29">
        <f t="shared" si="32"/>
        <v>0.76111111111111107</v>
      </c>
      <c r="R55" s="29">
        <f t="shared" si="32"/>
        <v>0.84444444444444433</v>
      </c>
      <c r="V55" s="29">
        <f t="shared" si="33"/>
        <v>0.38958333333333328</v>
      </c>
      <c r="W55" s="29">
        <f t="shared" si="33"/>
        <v>0.51111111111111107</v>
      </c>
      <c r="X55" s="29">
        <f t="shared" si="33"/>
        <v>0.6777777777777777</v>
      </c>
      <c r="Y55" s="29">
        <f t="shared" si="33"/>
        <v>0.84444444444444433</v>
      </c>
      <c r="AK55" s="8"/>
    </row>
    <row r="56" spans="1:37" x14ac:dyDescent="0.2">
      <c r="A56" s="21">
        <v>9.8000000000000007</v>
      </c>
      <c r="B56" s="21">
        <v>9.5</v>
      </c>
      <c r="C56" s="21">
        <v>6.7</v>
      </c>
      <c r="D56" s="11">
        <v>11</v>
      </c>
      <c r="F56" s="17" t="s">
        <v>100</v>
      </c>
      <c r="G56" s="29">
        <f t="shared" ref="G56:H59" si="35">G55+"0:1"</f>
        <v>0.22013888888888886</v>
      </c>
      <c r="H56" s="29">
        <f t="shared" si="35"/>
        <v>0.26041666666666663</v>
      </c>
      <c r="I56" s="29">
        <f t="shared" ref="I56:N57" si="36">I55+"0:1"</f>
        <v>0.31736111111111104</v>
      </c>
      <c r="J56" s="29">
        <f>J55+"0:1"</f>
        <v>0.34513888888888888</v>
      </c>
      <c r="K56" s="29">
        <f t="shared" si="36"/>
        <v>0.4284722222222222</v>
      </c>
      <c r="L56" s="29">
        <f t="shared" si="36"/>
        <v>0.51180555555555551</v>
      </c>
      <c r="M56" s="29">
        <f>M55+"0:1"</f>
        <v>0.55347222222222225</v>
      </c>
      <c r="N56" s="29">
        <f t="shared" si="36"/>
        <v>0.59513888888888888</v>
      </c>
      <c r="O56" s="29">
        <f t="shared" ref="O56:R57" si="37">O55+"0:1"</f>
        <v>0.63680555555555551</v>
      </c>
      <c r="P56" s="29">
        <f t="shared" si="37"/>
        <v>0.67847222222222214</v>
      </c>
      <c r="Q56" s="29">
        <f t="shared" si="37"/>
        <v>0.76180555555555551</v>
      </c>
      <c r="R56" s="29">
        <f t="shared" si="37"/>
        <v>0.84513888888888877</v>
      </c>
      <c r="V56" s="29">
        <f t="shared" ref="V56:Y60" si="38">V55+"0:1"</f>
        <v>0.39027777777777772</v>
      </c>
      <c r="W56" s="29">
        <f t="shared" si="38"/>
        <v>0.51180555555555551</v>
      </c>
      <c r="X56" s="29">
        <f t="shared" si="38"/>
        <v>0.67847222222222214</v>
      </c>
      <c r="Y56" s="29">
        <f t="shared" si="38"/>
        <v>0.84513888888888877</v>
      </c>
      <c r="AK56" s="8"/>
    </row>
    <row r="57" spans="1:37" x14ac:dyDescent="0.2">
      <c r="A57" s="21">
        <v>10.100000000000001</v>
      </c>
      <c r="B57" s="21">
        <v>9.8000000000000007</v>
      </c>
      <c r="C57" s="21">
        <v>7</v>
      </c>
      <c r="D57" s="11">
        <v>12</v>
      </c>
      <c r="F57" s="19" t="s">
        <v>101</v>
      </c>
      <c r="G57" s="30">
        <f t="shared" si="35"/>
        <v>0.2208333333333333</v>
      </c>
      <c r="H57" s="30">
        <f t="shared" si="35"/>
        <v>0.26111111111111107</v>
      </c>
      <c r="I57" s="30">
        <f>I56+"0:1"</f>
        <v>0.31805555555555548</v>
      </c>
      <c r="J57" s="30">
        <f>J56+"0:1"</f>
        <v>0.34583333333333333</v>
      </c>
      <c r="K57" s="30">
        <f t="shared" si="36"/>
        <v>0.42916666666666664</v>
      </c>
      <c r="L57" s="30">
        <f t="shared" si="36"/>
        <v>0.51249999999999996</v>
      </c>
      <c r="M57" s="30">
        <f>M56+"0:1"</f>
        <v>0.5541666666666667</v>
      </c>
      <c r="N57" s="30">
        <f t="shared" si="36"/>
        <v>0.59583333333333333</v>
      </c>
      <c r="O57" s="30">
        <f t="shared" si="37"/>
        <v>0.63749999999999996</v>
      </c>
      <c r="P57" s="30">
        <f t="shared" si="37"/>
        <v>0.67916666666666659</v>
      </c>
      <c r="Q57" s="30">
        <f t="shared" si="37"/>
        <v>0.76249999999999996</v>
      </c>
      <c r="R57" s="30">
        <f t="shared" si="37"/>
        <v>0.84583333333333321</v>
      </c>
      <c r="V57" s="30">
        <f t="shared" si="38"/>
        <v>0.39097222222222217</v>
      </c>
      <c r="W57" s="30">
        <f t="shared" si="38"/>
        <v>0.51249999999999996</v>
      </c>
      <c r="X57" s="30">
        <f t="shared" si="38"/>
        <v>0.67916666666666659</v>
      </c>
      <c r="Y57" s="30">
        <f t="shared" si="38"/>
        <v>0.84583333333333321</v>
      </c>
      <c r="AK57" s="8"/>
    </row>
    <row r="58" spans="1:37" x14ac:dyDescent="0.2">
      <c r="F58" s="38" t="s">
        <v>101</v>
      </c>
      <c r="G58" s="35">
        <f t="shared" si="35"/>
        <v>0.22152777777777774</v>
      </c>
      <c r="H58" s="35">
        <f t="shared" si="35"/>
        <v>0.26180555555555551</v>
      </c>
      <c r="I58" s="35">
        <f>I57+"0:2"</f>
        <v>0.31944444444444436</v>
      </c>
      <c r="J58" s="35">
        <f>J57+"0:2"</f>
        <v>0.34722222222222221</v>
      </c>
      <c r="K58" s="35">
        <f>K57+"0:2"</f>
        <v>0.43055555555555552</v>
      </c>
      <c r="L58" s="35">
        <f>L57+"0:2"</f>
        <v>0.51388888888888884</v>
      </c>
      <c r="M58" s="35">
        <f>M57+"0:7"</f>
        <v>0.55902777777777779</v>
      </c>
      <c r="N58" s="35">
        <f>N57+"0:2"</f>
        <v>0.59722222222222221</v>
      </c>
      <c r="O58" s="35">
        <f>O57+"0:7"</f>
        <v>0.64236111111111105</v>
      </c>
      <c r="P58" s="35">
        <f>P57+"0:2"</f>
        <v>0.68055555555555547</v>
      </c>
      <c r="Q58" s="35">
        <f>Q57+"0:2"</f>
        <v>0.76388888888888884</v>
      </c>
      <c r="R58" s="35">
        <f>R57+"0:2"</f>
        <v>0.8472222222222221</v>
      </c>
      <c r="V58" s="35">
        <f t="shared" si="38"/>
        <v>0.39166666666666661</v>
      </c>
      <c r="W58" s="35">
        <f t="shared" si="38"/>
        <v>0.5131944444444444</v>
      </c>
      <c r="X58" s="35">
        <f t="shared" si="38"/>
        <v>0.67986111111111103</v>
      </c>
      <c r="Y58" s="35">
        <f t="shared" si="38"/>
        <v>0.84652777777777766</v>
      </c>
      <c r="AK58" s="8"/>
    </row>
    <row r="59" spans="1:37" x14ac:dyDescent="0.2">
      <c r="A59" s="21">
        <v>10.600000000000001</v>
      </c>
      <c r="B59" s="21">
        <v>10.3</v>
      </c>
      <c r="C59" s="21">
        <v>7.5</v>
      </c>
      <c r="D59" s="11">
        <v>13</v>
      </c>
      <c r="F59" s="17" t="s">
        <v>102</v>
      </c>
      <c r="G59" s="29">
        <f t="shared" si="35"/>
        <v>0.22222222222222218</v>
      </c>
      <c r="H59" s="29">
        <f t="shared" si="35"/>
        <v>0.26249999999999996</v>
      </c>
      <c r="I59" s="29">
        <f t="shared" ref="I59:K60" si="39">I58+"0:1"</f>
        <v>0.32013888888888881</v>
      </c>
      <c r="J59" s="29">
        <f t="shared" si="39"/>
        <v>0.34791666666666665</v>
      </c>
      <c r="K59" s="29">
        <f t="shared" si="39"/>
        <v>0.43124999999999997</v>
      </c>
      <c r="L59" s="29">
        <f t="shared" ref="L59:N60" si="40">L58+"0:1"</f>
        <v>0.51458333333333328</v>
      </c>
      <c r="M59" s="29">
        <f>M58+"0:1"</f>
        <v>0.55972222222222223</v>
      </c>
      <c r="N59" s="29">
        <f t="shared" si="40"/>
        <v>0.59791666666666665</v>
      </c>
      <c r="O59" s="29">
        <f t="shared" ref="O59:R60" si="41">O58+"0:1"</f>
        <v>0.64305555555555549</v>
      </c>
      <c r="P59" s="29">
        <f t="shared" si="41"/>
        <v>0.68124999999999991</v>
      </c>
      <c r="Q59" s="29">
        <f t="shared" si="41"/>
        <v>0.76458333333333328</v>
      </c>
      <c r="R59" s="29">
        <f t="shared" si="41"/>
        <v>0.84791666666666654</v>
      </c>
      <c r="V59" s="29">
        <f t="shared" si="38"/>
        <v>0.39236111111111105</v>
      </c>
      <c r="W59" s="29">
        <f t="shared" si="38"/>
        <v>0.51388888888888884</v>
      </c>
      <c r="X59" s="29">
        <f t="shared" si="38"/>
        <v>0.68055555555555547</v>
      </c>
      <c r="Y59" s="29">
        <f t="shared" si="38"/>
        <v>0.8472222222222221</v>
      </c>
      <c r="AK59" s="8"/>
    </row>
    <row r="60" spans="1:37" x14ac:dyDescent="0.2">
      <c r="A60" s="21">
        <v>11.400000000000002</v>
      </c>
      <c r="B60" s="21">
        <v>11.100000000000001</v>
      </c>
      <c r="C60" s="21">
        <v>8.3000000000000007</v>
      </c>
      <c r="D60" s="11">
        <v>14</v>
      </c>
      <c r="F60" s="17" t="s">
        <v>103</v>
      </c>
      <c r="G60" s="29"/>
      <c r="H60" s="29">
        <f>H59+"0:1"</f>
        <v>0.2631944444444444</v>
      </c>
      <c r="I60" s="29">
        <f t="shared" si="39"/>
        <v>0.32083333333333325</v>
      </c>
      <c r="J60" s="29">
        <f t="shared" si="39"/>
        <v>0.34861111111111109</v>
      </c>
      <c r="K60" s="29">
        <f t="shared" si="39"/>
        <v>0.43194444444444441</v>
      </c>
      <c r="L60" s="29">
        <f t="shared" si="40"/>
        <v>0.51527777777777772</v>
      </c>
      <c r="M60" s="29">
        <f>M59+"0:1"</f>
        <v>0.56041666666666667</v>
      </c>
      <c r="N60" s="29">
        <f t="shared" si="40"/>
        <v>0.59861111111111109</v>
      </c>
      <c r="O60" s="29">
        <f t="shared" si="41"/>
        <v>0.64374999999999993</v>
      </c>
      <c r="P60" s="29">
        <f t="shared" si="41"/>
        <v>0.68194444444444435</v>
      </c>
      <c r="Q60" s="29">
        <f t="shared" si="41"/>
        <v>0.76527777777777772</v>
      </c>
      <c r="R60" s="29">
        <f t="shared" si="41"/>
        <v>0.84861111111111098</v>
      </c>
      <c r="V60" s="29">
        <f t="shared" si="38"/>
        <v>0.39305555555555549</v>
      </c>
      <c r="W60" s="29">
        <f t="shared" si="38"/>
        <v>0.51458333333333328</v>
      </c>
      <c r="X60" s="29">
        <f t="shared" si="38"/>
        <v>0.68124999999999991</v>
      </c>
      <c r="Y60" s="29">
        <f t="shared" si="38"/>
        <v>0.84791666666666654</v>
      </c>
      <c r="AK60" s="8"/>
    </row>
    <row r="61" spans="1:37" x14ac:dyDescent="0.2">
      <c r="A61" s="21">
        <v>11.900000000000002</v>
      </c>
      <c r="B61" s="21">
        <v>11.600000000000001</v>
      </c>
      <c r="C61" s="21">
        <v>8.8000000000000007</v>
      </c>
      <c r="D61" s="11">
        <v>15</v>
      </c>
      <c r="F61" s="17" t="s">
        <v>104</v>
      </c>
      <c r="G61" s="29"/>
      <c r="H61" s="29">
        <f t="shared" ref="H61:R61" si="42">H60+"0:2"</f>
        <v>0.26458333333333328</v>
      </c>
      <c r="I61" s="29">
        <f t="shared" si="42"/>
        <v>0.32222222222222213</v>
      </c>
      <c r="J61" s="29">
        <f t="shared" si="42"/>
        <v>0.35</v>
      </c>
      <c r="K61" s="29">
        <f t="shared" si="42"/>
        <v>0.43333333333333329</v>
      </c>
      <c r="L61" s="29">
        <f t="shared" si="42"/>
        <v>0.51666666666666661</v>
      </c>
      <c r="M61" s="29">
        <f t="shared" si="42"/>
        <v>0.56180555555555556</v>
      </c>
      <c r="N61" s="29">
        <f t="shared" si="42"/>
        <v>0.6</v>
      </c>
      <c r="O61" s="29">
        <f t="shared" si="42"/>
        <v>0.64513888888888882</v>
      </c>
      <c r="P61" s="29">
        <f t="shared" si="42"/>
        <v>0.68333333333333324</v>
      </c>
      <c r="Q61" s="29">
        <f t="shared" si="42"/>
        <v>0.76666666666666661</v>
      </c>
      <c r="R61" s="29">
        <f t="shared" si="42"/>
        <v>0.84999999999999987</v>
      </c>
      <c r="V61" s="29">
        <f>V60+"0:2"</f>
        <v>0.39444444444444438</v>
      </c>
      <c r="W61" s="29">
        <f>W60+"0:2"</f>
        <v>0.51597222222222217</v>
      </c>
      <c r="X61" s="29">
        <f>X60+"0:2"</f>
        <v>0.6826388888888888</v>
      </c>
      <c r="Y61" s="29">
        <f>Y60+"0:2"</f>
        <v>0.84930555555555542</v>
      </c>
      <c r="AK61" s="8"/>
    </row>
    <row r="62" spans="1:37" x14ac:dyDescent="0.2">
      <c r="A62" s="21">
        <v>12.3</v>
      </c>
      <c r="B62" s="21">
        <v>12</v>
      </c>
      <c r="C62" s="21">
        <v>9.1999999999999993</v>
      </c>
      <c r="D62" s="11">
        <v>16</v>
      </c>
      <c r="F62" s="17" t="s">
        <v>105</v>
      </c>
      <c r="G62" s="29"/>
      <c r="H62" s="29">
        <f t="shared" ref="H62:R62" si="43">H61+"0:1"</f>
        <v>0.26527777777777772</v>
      </c>
      <c r="I62" s="29">
        <f t="shared" si="43"/>
        <v>0.32291666666666657</v>
      </c>
      <c r="J62" s="29">
        <f t="shared" si="43"/>
        <v>0.35069444444444442</v>
      </c>
      <c r="K62" s="29">
        <f t="shared" si="43"/>
        <v>0.43402777777777773</v>
      </c>
      <c r="L62" s="29">
        <f t="shared" si="43"/>
        <v>0.51736111111111105</v>
      </c>
      <c r="M62" s="29">
        <f t="shared" si="43"/>
        <v>0.5625</v>
      </c>
      <c r="N62" s="29">
        <f t="shared" si="43"/>
        <v>0.60069444444444442</v>
      </c>
      <c r="O62" s="29">
        <f t="shared" si="43"/>
        <v>0.64583333333333326</v>
      </c>
      <c r="P62" s="29">
        <f t="shared" si="43"/>
        <v>0.68402777777777768</v>
      </c>
      <c r="Q62" s="29">
        <f t="shared" si="43"/>
        <v>0.76736111111111105</v>
      </c>
      <c r="R62" s="29">
        <f t="shared" si="43"/>
        <v>0.85069444444444431</v>
      </c>
      <c r="V62" s="29">
        <f>V61+"0:1"</f>
        <v>0.39513888888888882</v>
      </c>
      <c r="W62" s="29">
        <f>W61+"0:1"</f>
        <v>0.51666666666666661</v>
      </c>
      <c r="X62" s="29">
        <f>X61+"0:1"</f>
        <v>0.68333333333333324</v>
      </c>
      <c r="Y62" s="29">
        <f>Y61+"0:1"</f>
        <v>0.84999999999999987</v>
      </c>
      <c r="AK62" s="8"/>
    </row>
    <row r="63" spans="1:37" x14ac:dyDescent="0.2">
      <c r="A63" s="21">
        <v>13.3</v>
      </c>
      <c r="B63" s="21">
        <v>13</v>
      </c>
      <c r="C63" s="21">
        <v>10.199999999999999</v>
      </c>
      <c r="D63" s="11">
        <v>17</v>
      </c>
      <c r="F63" s="17" t="s">
        <v>129</v>
      </c>
      <c r="G63" s="29"/>
      <c r="H63" s="29">
        <f t="shared" ref="H63:R63" si="44">H62+"0:2"</f>
        <v>0.26666666666666661</v>
      </c>
      <c r="I63" s="29">
        <f t="shared" si="44"/>
        <v>0.32430555555555546</v>
      </c>
      <c r="J63" s="29">
        <f t="shared" si="44"/>
        <v>0.3520833333333333</v>
      </c>
      <c r="K63" s="29">
        <f t="shared" si="44"/>
        <v>0.43541666666666662</v>
      </c>
      <c r="L63" s="29">
        <f t="shared" si="44"/>
        <v>0.51874999999999993</v>
      </c>
      <c r="M63" s="29">
        <f t="shared" si="44"/>
        <v>0.56388888888888888</v>
      </c>
      <c r="N63" s="29">
        <f t="shared" si="44"/>
        <v>0.6020833333333333</v>
      </c>
      <c r="O63" s="29">
        <f t="shared" si="44"/>
        <v>0.64722222222222214</v>
      </c>
      <c r="P63" s="29">
        <f t="shared" si="44"/>
        <v>0.68541666666666656</v>
      </c>
      <c r="Q63" s="29">
        <f t="shared" si="44"/>
        <v>0.76874999999999993</v>
      </c>
      <c r="R63" s="29">
        <f t="shared" si="44"/>
        <v>0.85208333333333319</v>
      </c>
      <c r="V63" s="29">
        <f>V62+"0:2"</f>
        <v>0.3965277777777777</v>
      </c>
      <c r="W63" s="29">
        <f>W62+"0:2"</f>
        <v>0.51805555555555549</v>
      </c>
      <c r="X63" s="29">
        <f>X62+"0:2"</f>
        <v>0.68472222222222212</v>
      </c>
      <c r="Y63" s="29">
        <f>Y62+"0:2"</f>
        <v>0.85138888888888875</v>
      </c>
      <c r="AK63" s="8"/>
    </row>
    <row r="64" spans="1:37" x14ac:dyDescent="0.2">
      <c r="A64" s="21">
        <v>13.7</v>
      </c>
      <c r="B64" s="21">
        <v>13.399999999999999</v>
      </c>
      <c r="C64" s="21">
        <v>10.6</v>
      </c>
      <c r="D64" s="11">
        <v>18</v>
      </c>
      <c r="F64" s="17" t="s">
        <v>128</v>
      </c>
      <c r="G64" s="29"/>
      <c r="H64" s="29">
        <f>H63+"0:1"</f>
        <v>0.26736111111111105</v>
      </c>
      <c r="I64" s="29">
        <f t="shared" ref="I64:K65" si="45">I63+"0:1"</f>
        <v>0.3249999999999999</v>
      </c>
      <c r="J64" s="29">
        <f t="shared" si="45"/>
        <v>0.35277777777777775</v>
      </c>
      <c r="K64" s="29">
        <f t="shared" si="45"/>
        <v>0.43611111111111106</v>
      </c>
      <c r="L64" s="29">
        <f t="shared" ref="L64:N65" si="46">L63+"0:1"</f>
        <v>0.51944444444444438</v>
      </c>
      <c r="M64" s="29">
        <f>M63+"0:1"</f>
        <v>0.56458333333333333</v>
      </c>
      <c r="N64" s="29">
        <f t="shared" si="46"/>
        <v>0.60277777777777775</v>
      </c>
      <c r="O64" s="29">
        <f t="shared" ref="O64:R65" si="47">O63+"0:1"</f>
        <v>0.64791666666666659</v>
      </c>
      <c r="P64" s="29">
        <f t="shared" si="47"/>
        <v>0.68611111111111101</v>
      </c>
      <c r="Q64" s="29">
        <f t="shared" si="47"/>
        <v>0.76944444444444438</v>
      </c>
      <c r="R64" s="29">
        <f t="shared" si="47"/>
        <v>0.85277777777777763</v>
      </c>
      <c r="V64" s="29">
        <f t="shared" ref="V64:Y65" si="48">V63+"0:1"</f>
        <v>0.39722222222222214</v>
      </c>
      <c r="W64" s="29">
        <f t="shared" si="48"/>
        <v>0.51874999999999993</v>
      </c>
      <c r="X64" s="29">
        <f t="shared" si="48"/>
        <v>0.68541666666666656</v>
      </c>
      <c r="Y64" s="29">
        <f t="shared" si="48"/>
        <v>0.85208333333333319</v>
      </c>
      <c r="AK64" s="8"/>
    </row>
    <row r="65" spans="1:37" x14ac:dyDescent="0.2">
      <c r="A65" s="21">
        <v>14</v>
      </c>
      <c r="B65" s="21">
        <v>13.7</v>
      </c>
      <c r="C65" s="21">
        <v>10.9</v>
      </c>
      <c r="D65" s="11">
        <v>19</v>
      </c>
      <c r="F65" s="17" t="s">
        <v>412</v>
      </c>
      <c r="G65" s="29"/>
      <c r="H65" s="29">
        <f>H64+"0:1"</f>
        <v>0.26805555555555549</v>
      </c>
      <c r="I65" s="29">
        <f t="shared" si="45"/>
        <v>0.32569444444444434</v>
      </c>
      <c r="J65" s="29">
        <f t="shared" si="45"/>
        <v>0.35347222222222219</v>
      </c>
      <c r="K65" s="29">
        <f t="shared" si="45"/>
        <v>0.4368055555555555</v>
      </c>
      <c r="L65" s="29">
        <f t="shared" si="46"/>
        <v>0.52013888888888882</v>
      </c>
      <c r="M65" s="29">
        <f>M64+"0:1"</f>
        <v>0.56527777777777777</v>
      </c>
      <c r="N65" s="29">
        <f t="shared" si="46"/>
        <v>0.60347222222222219</v>
      </c>
      <c r="O65" s="29">
        <f t="shared" si="47"/>
        <v>0.64861111111111103</v>
      </c>
      <c r="P65" s="29">
        <f t="shared" si="47"/>
        <v>0.68680555555555545</v>
      </c>
      <c r="Q65" s="29">
        <f t="shared" si="47"/>
        <v>0.77013888888888882</v>
      </c>
      <c r="R65" s="29">
        <f t="shared" si="47"/>
        <v>0.85347222222222208</v>
      </c>
      <c r="V65" s="29">
        <f t="shared" si="48"/>
        <v>0.39791666666666659</v>
      </c>
      <c r="W65" s="29">
        <f t="shared" si="48"/>
        <v>0.51944444444444438</v>
      </c>
      <c r="X65" s="29">
        <f t="shared" si="48"/>
        <v>0.68611111111111101</v>
      </c>
      <c r="Y65" s="29">
        <f t="shared" si="48"/>
        <v>0.85277777777777763</v>
      </c>
      <c r="AK65" s="8"/>
    </row>
    <row r="66" spans="1:37" x14ac:dyDescent="0.2">
      <c r="A66" s="21">
        <v>16.900000000000002</v>
      </c>
      <c r="B66" s="21">
        <v>16.600000000000001</v>
      </c>
      <c r="C66" s="21">
        <v>13.8</v>
      </c>
      <c r="D66" s="11">
        <v>20</v>
      </c>
      <c r="F66" s="17" t="s">
        <v>127</v>
      </c>
      <c r="G66" s="29"/>
      <c r="H66" s="29">
        <f t="shared" ref="H66:R66" si="49">H65+"0:3"</f>
        <v>0.27013888888888882</v>
      </c>
      <c r="I66" s="29">
        <f t="shared" si="49"/>
        <v>0.32777777777777767</v>
      </c>
      <c r="J66" s="29">
        <f t="shared" si="49"/>
        <v>0.35555555555555551</v>
      </c>
      <c r="K66" s="29">
        <f t="shared" si="49"/>
        <v>0.43888888888888883</v>
      </c>
      <c r="L66" s="29">
        <f t="shared" si="49"/>
        <v>0.52222222222222214</v>
      </c>
      <c r="M66" s="29">
        <f t="shared" si="49"/>
        <v>0.56736111111111109</v>
      </c>
      <c r="N66" s="29">
        <f t="shared" si="49"/>
        <v>0.60555555555555551</v>
      </c>
      <c r="O66" s="29">
        <f t="shared" si="49"/>
        <v>0.65069444444444435</v>
      </c>
      <c r="P66" s="29">
        <f t="shared" si="49"/>
        <v>0.68888888888888877</v>
      </c>
      <c r="Q66" s="29">
        <f t="shared" si="49"/>
        <v>0.77222222222222214</v>
      </c>
      <c r="R66" s="29">
        <f t="shared" si="49"/>
        <v>0.8555555555555554</v>
      </c>
      <c r="V66" s="29">
        <f>V65+"0:3"</f>
        <v>0.39999999999999991</v>
      </c>
      <c r="W66" s="29">
        <f>W65+"0:3"</f>
        <v>0.5215277777777777</v>
      </c>
      <c r="X66" s="29">
        <f>X65+"0:3"</f>
        <v>0.68819444444444433</v>
      </c>
      <c r="Y66" s="29">
        <f>Y65+"0:3"</f>
        <v>0.85486111111111096</v>
      </c>
      <c r="AK66" s="8"/>
    </row>
    <row r="67" spans="1:37" x14ac:dyDescent="0.2">
      <c r="A67" s="21">
        <v>18.2</v>
      </c>
      <c r="B67" s="21">
        <v>17.899999999999999</v>
      </c>
      <c r="C67" s="21">
        <v>15.1</v>
      </c>
      <c r="D67" s="11">
        <v>21</v>
      </c>
      <c r="F67" s="17" t="s">
        <v>43</v>
      </c>
      <c r="G67" s="29"/>
      <c r="H67" s="29">
        <f t="shared" ref="H67:N67" si="50">H66+"0:2"</f>
        <v>0.2715277777777777</v>
      </c>
      <c r="I67" s="29">
        <f t="shared" si="50"/>
        <v>0.32916666666666655</v>
      </c>
      <c r="J67" s="29">
        <f t="shared" si="50"/>
        <v>0.3569444444444444</v>
      </c>
      <c r="K67" s="29">
        <f t="shared" si="50"/>
        <v>0.44027777777777771</v>
      </c>
      <c r="L67" s="29">
        <f t="shared" si="50"/>
        <v>0.52361111111111103</v>
      </c>
      <c r="M67" s="29">
        <f t="shared" si="50"/>
        <v>0.56874999999999998</v>
      </c>
      <c r="N67" s="29">
        <f t="shared" si="50"/>
        <v>0.6069444444444444</v>
      </c>
      <c r="O67" s="29">
        <f t="shared" ref="O67:R68" si="51">O66+"0:2"</f>
        <v>0.65208333333333324</v>
      </c>
      <c r="P67" s="29">
        <f t="shared" si="51"/>
        <v>0.69027777777777766</v>
      </c>
      <c r="Q67" s="29">
        <f t="shared" si="51"/>
        <v>0.77361111111111103</v>
      </c>
      <c r="R67" s="29">
        <f t="shared" si="51"/>
        <v>0.85694444444444429</v>
      </c>
      <c r="V67" s="29">
        <f t="shared" ref="V67:Y68" si="52">V66+"0:2"</f>
        <v>0.4013888888888888</v>
      </c>
      <c r="W67" s="29">
        <f t="shared" si="52"/>
        <v>0.52291666666666659</v>
      </c>
      <c r="X67" s="29">
        <f t="shared" si="52"/>
        <v>0.68958333333333321</v>
      </c>
      <c r="Y67" s="29">
        <f t="shared" si="52"/>
        <v>0.85624999999999984</v>
      </c>
      <c r="AK67" s="8"/>
    </row>
    <row r="68" spans="1:37" x14ac:dyDescent="0.2">
      <c r="A68" s="21">
        <v>19.2</v>
      </c>
      <c r="B68" s="21">
        <v>18.899999999999999</v>
      </c>
      <c r="C68" s="21">
        <v>16.100000000000001</v>
      </c>
      <c r="D68" s="11">
        <v>22</v>
      </c>
      <c r="F68" s="17" t="s">
        <v>126</v>
      </c>
      <c r="G68" s="29"/>
      <c r="H68" s="29">
        <f t="shared" ref="H68:M68" si="53">H67+"0:2"</f>
        <v>0.27291666666666659</v>
      </c>
      <c r="I68" s="29">
        <f t="shared" si="53"/>
        <v>0.33055555555555544</v>
      </c>
      <c r="J68" s="29">
        <f t="shared" si="53"/>
        <v>0.35833333333333328</v>
      </c>
      <c r="K68" s="29">
        <f t="shared" si="53"/>
        <v>0.4416666666666666</v>
      </c>
      <c r="L68" s="29">
        <f t="shared" si="53"/>
        <v>0.52499999999999991</v>
      </c>
      <c r="M68" s="29">
        <f t="shared" si="53"/>
        <v>0.57013888888888886</v>
      </c>
      <c r="N68" s="29">
        <f>N67+"0:2"</f>
        <v>0.60833333333333328</v>
      </c>
      <c r="O68" s="29">
        <f t="shared" si="51"/>
        <v>0.65347222222222212</v>
      </c>
      <c r="P68" s="29">
        <f t="shared" si="51"/>
        <v>0.69166666666666654</v>
      </c>
      <c r="Q68" s="29">
        <f t="shared" si="51"/>
        <v>0.77499999999999991</v>
      </c>
      <c r="R68" s="29">
        <f t="shared" si="51"/>
        <v>0.85833333333333317</v>
      </c>
      <c r="V68" s="29">
        <f t="shared" si="52"/>
        <v>0.40277777777777768</v>
      </c>
      <c r="W68" s="29">
        <f t="shared" si="52"/>
        <v>0.52430555555555547</v>
      </c>
      <c r="X68" s="29">
        <f t="shared" si="52"/>
        <v>0.6909722222222221</v>
      </c>
      <c r="Y68" s="29">
        <f t="shared" si="52"/>
        <v>0.85763888888888873</v>
      </c>
      <c r="AK68" s="8"/>
    </row>
    <row r="69" spans="1:37" x14ac:dyDescent="0.2">
      <c r="A69" s="21">
        <v>19.7</v>
      </c>
      <c r="B69" s="21">
        <v>19.399999999999999</v>
      </c>
      <c r="C69" s="21">
        <v>16.600000000000001</v>
      </c>
      <c r="D69" s="11">
        <v>23</v>
      </c>
      <c r="F69" s="17" t="s">
        <v>42</v>
      </c>
      <c r="G69" s="29"/>
      <c r="H69" s="29">
        <f>H68+"0:1"</f>
        <v>0.27361111111111103</v>
      </c>
      <c r="I69" s="29"/>
      <c r="J69" s="29"/>
      <c r="K69" s="29"/>
      <c r="L69" s="29">
        <f>L68+"0:1"</f>
        <v>0.52569444444444435</v>
      </c>
      <c r="M69" s="29"/>
      <c r="N69" s="29">
        <f>N68+"0:1"</f>
        <v>0.60902777777777772</v>
      </c>
      <c r="O69" s="29"/>
      <c r="P69" s="29"/>
      <c r="Q69" s="29"/>
      <c r="R69" s="29"/>
      <c r="V69" s="29"/>
      <c r="W69" s="29"/>
      <c r="X69" s="29"/>
      <c r="Y69" s="29"/>
      <c r="AK69" s="8"/>
    </row>
    <row r="70" spans="1:37" x14ac:dyDescent="0.2">
      <c r="A70" s="21">
        <v>21.599999999999998</v>
      </c>
      <c r="B70" s="21">
        <v>21.299999999999997</v>
      </c>
      <c r="C70" s="21">
        <v>18.5</v>
      </c>
      <c r="D70" s="11">
        <v>24</v>
      </c>
      <c r="F70" s="17" t="s">
        <v>125</v>
      </c>
      <c r="G70" s="29"/>
      <c r="H70" s="29">
        <f>H69+"0:3"</f>
        <v>0.27569444444444435</v>
      </c>
      <c r="I70" s="29"/>
      <c r="J70" s="29"/>
      <c r="K70" s="29"/>
      <c r="L70" s="29">
        <f>L69+"0:3"</f>
        <v>0.52777777777777768</v>
      </c>
      <c r="M70" s="29"/>
      <c r="N70" s="29">
        <f>N69+"0:3"</f>
        <v>0.61111111111111105</v>
      </c>
      <c r="O70" s="29"/>
      <c r="P70" s="29"/>
      <c r="Q70" s="29"/>
      <c r="R70" s="29"/>
      <c r="V70" s="29"/>
      <c r="W70" s="29"/>
      <c r="X70" s="29"/>
      <c r="Y70" s="29"/>
      <c r="AK70" s="8"/>
    </row>
    <row r="71" spans="1:37" x14ac:dyDescent="0.2">
      <c r="A71" s="21">
        <v>23.3</v>
      </c>
      <c r="B71" s="21">
        <v>23</v>
      </c>
      <c r="C71" s="21">
        <v>20.2</v>
      </c>
      <c r="D71" s="11">
        <v>25</v>
      </c>
      <c r="F71" s="17" t="s">
        <v>124</v>
      </c>
      <c r="G71" s="29"/>
      <c r="H71" s="29">
        <f>H70+"0:3"</f>
        <v>0.27777777777777768</v>
      </c>
      <c r="I71" s="29"/>
      <c r="J71" s="29"/>
      <c r="K71" s="29"/>
      <c r="L71" s="29">
        <f>L70+"0:3"</f>
        <v>0.52986111111111101</v>
      </c>
      <c r="M71" s="29"/>
      <c r="N71" s="29">
        <f>N70+"0:3"</f>
        <v>0.61319444444444438</v>
      </c>
      <c r="O71" s="29"/>
      <c r="P71" s="29"/>
      <c r="Q71" s="29"/>
      <c r="R71" s="29"/>
      <c r="V71" s="29"/>
      <c r="W71" s="29"/>
      <c r="X71" s="29"/>
      <c r="Y71" s="29"/>
      <c r="AK71" s="8"/>
    </row>
    <row r="72" spans="1:37" x14ac:dyDescent="0.2">
      <c r="A72" s="21">
        <v>23.900000000000002</v>
      </c>
      <c r="B72" s="21">
        <v>23.6</v>
      </c>
      <c r="C72" s="21">
        <v>20.8</v>
      </c>
      <c r="D72" s="11">
        <v>26</v>
      </c>
      <c r="F72" s="17" t="s">
        <v>123</v>
      </c>
      <c r="G72" s="29"/>
      <c r="H72" s="29">
        <f>H71+"0:1"</f>
        <v>0.27847222222222212</v>
      </c>
      <c r="I72" s="29"/>
      <c r="J72" s="29"/>
      <c r="K72" s="29"/>
      <c r="L72" s="29">
        <f>L71+"0:1"</f>
        <v>0.53055555555555545</v>
      </c>
      <c r="M72" s="29"/>
      <c r="N72" s="29">
        <f>N71+"0:1"</f>
        <v>0.61388888888888882</v>
      </c>
      <c r="O72" s="29"/>
      <c r="P72" s="29"/>
      <c r="Q72" s="29"/>
      <c r="R72" s="29"/>
      <c r="V72" s="29"/>
      <c r="W72" s="29"/>
      <c r="X72" s="29"/>
      <c r="Y72" s="29"/>
      <c r="AK72" s="8"/>
    </row>
    <row r="73" spans="1:37" x14ac:dyDescent="0.2">
      <c r="A73" s="21">
        <v>24.999999999999996</v>
      </c>
      <c r="B73" s="21">
        <v>24.699999999999996</v>
      </c>
      <c r="C73" s="21">
        <v>21.9</v>
      </c>
      <c r="D73" s="11">
        <v>27</v>
      </c>
      <c r="F73" s="17" t="s">
        <v>282</v>
      </c>
      <c r="G73" s="29"/>
      <c r="H73" s="29">
        <f>H72+"0:2"</f>
        <v>0.27986111111111101</v>
      </c>
      <c r="I73" s="29"/>
      <c r="J73" s="29"/>
      <c r="K73" s="29"/>
      <c r="L73" s="29">
        <f>L72+"0:2"</f>
        <v>0.53194444444444433</v>
      </c>
      <c r="M73" s="29"/>
      <c r="N73" s="29">
        <f>N72+"0:2"</f>
        <v>0.6152777777777777</v>
      </c>
      <c r="O73" s="29"/>
      <c r="P73" s="29"/>
      <c r="Q73" s="29"/>
      <c r="R73" s="29"/>
      <c r="V73" s="29"/>
      <c r="W73" s="29"/>
      <c r="X73" s="29"/>
      <c r="Y73" s="29"/>
      <c r="AK73" s="8"/>
    </row>
    <row r="74" spans="1:37" x14ac:dyDescent="0.2">
      <c r="A74" s="21">
        <v>26.999999999999996</v>
      </c>
      <c r="B74" s="21">
        <v>26.699999999999996</v>
      </c>
      <c r="C74" s="21">
        <v>23.9</v>
      </c>
      <c r="D74" s="11">
        <v>28</v>
      </c>
      <c r="F74" s="17" t="s">
        <v>122</v>
      </c>
      <c r="G74" s="29"/>
      <c r="H74" s="29">
        <f>H73+"0:3"</f>
        <v>0.28194444444444433</v>
      </c>
      <c r="I74" s="29"/>
      <c r="J74" s="29"/>
      <c r="K74" s="29"/>
      <c r="L74" s="29">
        <f>L73+"0:3"</f>
        <v>0.53402777777777766</v>
      </c>
      <c r="M74" s="29"/>
      <c r="N74" s="29">
        <f>N73+"0:3"</f>
        <v>0.61736111111111103</v>
      </c>
      <c r="O74" s="29"/>
      <c r="P74" s="29"/>
      <c r="Q74" s="29"/>
      <c r="R74" s="29"/>
      <c r="V74" s="29"/>
      <c r="W74" s="29"/>
      <c r="X74" s="29"/>
      <c r="Y74" s="29"/>
      <c r="AK74" s="8"/>
    </row>
    <row r="75" spans="1:37" x14ac:dyDescent="0.2">
      <c r="A75" s="21">
        <v>29.400000000000002</v>
      </c>
      <c r="B75" s="21">
        <v>29.100000000000005</v>
      </c>
      <c r="C75" s="21">
        <v>26.3</v>
      </c>
      <c r="D75" s="11">
        <v>29</v>
      </c>
      <c r="F75" s="17" t="s">
        <v>121</v>
      </c>
      <c r="G75" s="29"/>
      <c r="H75" s="29">
        <f>H74+"0:3"</f>
        <v>0.28402777777777766</v>
      </c>
      <c r="I75" s="29"/>
      <c r="J75" s="29"/>
      <c r="K75" s="29"/>
      <c r="L75" s="29">
        <f>L74+"0:3"</f>
        <v>0.53611111111111098</v>
      </c>
      <c r="M75" s="29"/>
      <c r="N75" s="29">
        <f>N74+"0:3"</f>
        <v>0.61944444444444435</v>
      </c>
      <c r="O75" s="29"/>
      <c r="P75" s="29"/>
      <c r="Q75" s="29"/>
      <c r="R75" s="29"/>
      <c r="V75" s="29"/>
      <c r="W75" s="29"/>
      <c r="X75" s="29"/>
      <c r="Y75" s="29"/>
      <c r="AK75" s="8"/>
    </row>
    <row r="76" spans="1:37" x14ac:dyDescent="0.2">
      <c r="A76" s="21">
        <v>33</v>
      </c>
      <c r="B76" s="21">
        <v>32.700000000000003</v>
      </c>
      <c r="C76" s="21">
        <v>29.9</v>
      </c>
      <c r="D76" s="11">
        <v>30</v>
      </c>
      <c r="F76" s="17" t="s">
        <v>120</v>
      </c>
      <c r="G76" s="29"/>
      <c r="H76" s="29">
        <f>H75+"0:4"</f>
        <v>0.28680555555555542</v>
      </c>
      <c r="I76" s="29"/>
      <c r="J76" s="29"/>
      <c r="K76" s="29"/>
      <c r="L76" s="29">
        <f>L75+"0:4"</f>
        <v>0.53888888888888875</v>
      </c>
      <c r="M76" s="29"/>
      <c r="N76" s="29">
        <f>N75+"0:4"</f>
        <v>0.62222222222222212</v>
      </c>
      <c r="O76" s="29"/>
      <c r="P76" s="29"/>
      <c r="Q76" s="29"/>
      <c r="R76" s="29"/>
      <c r="V76" s="29"/>
      <c r="W76" s="29"/>
      <c r="X76" s="29"/>
      <c r="Y76" s="29"/>
      <c r="AK76" s="8"/>
    </row>
    <row r="77" spans="1:37" x14ac:dyDescent="0.2">
      <c r="A77" s="21">
        <v>33.300000000000004</v>
      </c>
      <c r="B77" s="21">
        <v>33.000000000000007</v>
      </c>
      <c r="C77" s="21">
        <v>30.2</v>
      </c>
      <c r="D77" s="11">
        <v>31</v>
      </c>
      <c r="F77" s="19" t="s">
        <v>244</v>
      </c>
      <c r="G77" s="30"/>
      <c r="H77" s="30">
        <f>H76+"0:1"</f>
        <v>0.28749999999999987</v>
      </c>
      <c r="I77" s="30"/>
      <c r="J77" s="30"/>
      <c r="K77" s="30"/>
      <c r="L77" s="30">
        <f>L76+"0:1"</f>
        <v>0.53958333333333319</v>
      </c>
      <c r="M77" s="30"/>
      <c r="N77" s="30">
        <f>N76+"0:1"</f>
        <v>0.62291666666666656</v>
      </c>
      <c r="O77" s="30"/>
      <c r="P77" s="30"/>
      <c r="Q77" s="30"/>
      <c r="R77" s="30"/>
      <c r="V77" s="30"/>
      <c r="W77" s="30"/>
      <c r="X77" s="30"/>
      <c r="Y77" s="30"/>
      <c r="AK77" s="8"/>
    </row>
    <row r="78" spans="1:37" x14ac:dyDescent="0.2">
      <c r="AK78" s="8"/>
    </row>
    <row r="79" spans="1:37" x14ac:dyDescent="0.2">
      <c r="AK79" s="8"/>
    </row>
    <row r="80" spans="1:37" x14ac:dyDescent="0.2">
      <c r="AK80" s="8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6A0BD-8F48-4FE7-BA1D-1766B01026B9}">
  <dimension ref="A1:BC125"/>
  <sheetViews>
    <sheetView showGridLines="0" zoomScale="70" zoomScaleNormal="70" workbookViewId="0"/>
  </sheetViews>
  <sheetFormatPr defaultRowHeight="12" x14ac:dyDescent="0.2"/>
  <cols>
    <col min="1" max="1" width="5.140625" style="22" bestFit="1" customWidth="1"/>
    <col min="2" max="2" width="5.7109375" style="22" customWidth="1"/>
    <col min="3" max="3" width="5" style="22" customWidth="1"/>
    <col min="4" max="6" width="4.7109375" style="22" customWidth="1"/>
    <col min="7" max="7" width="30.5703125" style="70" bestFit="1" customWidth="1"/>
    <col min="8" max="56" width="6.140625" style="70" customWidth="1"/>
    <col min="57" max="16384" width="9.140625" style="70"/>
  </cols>
  <sheetData>
    <row r="1" spans="1:54" x14ac:dyDescent="0.2">
      <c r="BA1" s="132" t="s">
        <v>524</v>
      </c>
    </row>
    <row r="2" spans="1:54" ht="15" x14ac:dyDescent="0.25">
      <c r="G2" s="71" t="s">
        <v>551</v>
      </c>
    </row>
    <row r="3" spans="1:54" x14ac:dyDescent="0.2">
      <c r="H3" s="39" t="s">
        <v>236</v>
      </c>
      <c r="N3" s="39"/>
      <c r="AQ3" s="22"/>
      <c r="AR3" s="41" t="s">
        <v>238</v>
      </c>
      <c r="AT3" s="39"/>
    </row>
    <row r="4" spans="1:54" x14ac:dyDescent="0.2">
      <c r="G4" s="12" t="s">
        <v>232</v>
      </c>
      <c r="H4" s="72">
        <v>1</v>
      </c>
      <c r="I4" s="72">
        <v>3</v>
      </c>
      <c r="J4" s="72">
        <v>5</v>
      </c>
      <c r="K4" s="72">
        <v>51</v>
      </c>
      <c r="L4" s="72">
        <v>71</v>
      </c>
      <c r="M4" s="72">
        <v>7</v>
      </c>
      <c r="N4" s="72">
        <v>9</v>
      </c>
      <c r="O4" s="72">
        <v>53</v>
      </c>
      <c r="P4" s="72">
        <v>11</v>
      </c>
      <c r="Q4" s="72">
        <v>55</v>
      </c>
      <c r="R4" s="72">
        <v>13</v>
      </c>
      <c r="S4" s="72">
        <v>15</v>
      </c>
      <c r="T4" s="72">
        <v>17</v>
      </c>
      <c r="U4" s="72">
        <v>19</v>
      </c>
      <c r="V4" s="72">
        <v>21</v>
      </c>
      <c r="W4" s="72">
        <v>73</v>
      </c>
      <c r="X4" s="72">
        <v>23</v>
      </c>
      <c r="Y4" s="72">
        <v>75</v>
      </c>
      <c r="Z4" s="72">
        <v>57</v>
      </c>
      <c r="AA4" s="72">
        <v>77</v>
      </c>
      <c r="AB4" s="72">
        <v>25</v>
      </c>
      <c r="AC4" s="72">
        <v>79</v>
      </c>
      <c r="AD4" s="72">
        <v>59</v>
      </c>
      <c r="AE4" s="72">
        <v>27</v>
      </c>
      <c r="AF4" s="72">
        <v>61</v>
      </c>
      <c r="AG4" s="72">
        <v>81</v>
      </c>
      <c r="AH4" s="72">
        <v>29</v>
      </c>
      <c r="AI4" s="72">
        <v>63</v>
      </c>
      <c r="AJ4" s="72">
        <v>31</v>
      </c>
      <c r="AK4" s="72">
        <v>33</v>
      </c>
      <c r="AL4" s="72">
        <v>35</v>
      </c>
      <c r="AM4" s="72">
        <v>37</v>
      </c>
      <c r="AN4" s="72">
        <v>39</v>
      </c>
      <c r="AO4" s="72">
        <v>41</v>
      </c>
      <c r="AR4" s="72">
        <v>101</v>
      </c>
      <c r="AS4" s="72">
        <v>103</v>
      </c>
      <c r="AT4" s="72">
        <v>105</v>
      </c>
      <c r="AU4" s="72">
        <v>107</v>
      </c>
      <c r="AV4" s="72">
        <v>109</v>
      </c>
      <c r="AW4" s="72">
        <v>111</v>
      </c>
      <c r="AX4" s="72">
        <v>113</v>
      </c>
      <c r="AY4" s="72">
        <v>115</v>
      </c>
      <c r="AZ4" s="72">
        <v>151</v>
      </c>
      <c r="BA4" s="72">
        <v>117</v>
      </c>
      <c r="BB4" s="72">
        <v>119</v>
      </c>
    </row>
    <row r="5" spans="1:54" x14ac:dyDescent="0.2">
      <c r="G5" s="12" t="s">
        <v>233</v>
      </c>
      <c r="H5" s="59" t="s">
        <v>145</v>
      </c>
      <c r="I5" s="59" t="s">
        <v>145</v>
      </c>
      <c r="J5" s="59" t="s">
        <v>145</v>
      </c>
      <c r="K5" s="59" t="s">
        <v>145</v>
      </c>
      <c r="L5" s="59" t="s">
        <v>145</v>
      </c>
      <c r="M5" s="59" t="s">
        <v>145</v>
      </c>
      <c r="N5" s="59" t="s">
        <v>145</v>
      </c>
      <c r="O5" s="59" t="s">
        <v>145</v>
      </c>
      <c r="P5" s="59" t="s">
        <v>145</v>
      </c>
      <c r="Q5" s="59" t="s">
        <v>145</v>
      </c>
      <c r="R5" s="59" t="s">
        <v>145</v>
      </c>
      <c r="S5" s="59" t="s">
        <v>145</v>
      </c>
      <c r="T5" s="59" t="s">
        <v>145</v>
      </c>
      <c r="U5" s="59" t="s">
        <v>145</v>
      </c>
      <c r="V5" s="59" t="s">
        <v>145</v>
      </c>
      <c r="W5" s="59" t="s">
        <v>145</v>
      </c>
      <c r="X5" s="59" t="s">
        <v>145</v>
      </c>
      <c r="Y5" s="59" t="s">
        <v>145</v>
      </c>
      <c r="Z5" s="59" t="s">
        <v>145</v>
      </c>
      <c r="AA5" s="59" t="s">
        <v>145</v>
      </c>
      <c r="AB5" s="59" t="s">
        <v>145</v>
      </c>
      <c r="AC5" s="59" t="s">
        <v>145</v>
      </c>
      <c r="AD5" s="59" t="s">
        <v>145</v>
      </c>
      <c r="AE5" s="59" t="s">
        <v>145</v>
      </c>
      <c r="AF5" s="59" t="s">
        <v>145</v>
      </c>
      <c r="AG5" s="59" t="s">
        <v>145</v>
      </c>
      <c r="AH5" s="59" t="s">
        <v>145</v>
      </c>
      <c r="AI5" s="59" t="s">
        <v>145</v>
      </c>
      <c r="AJ5" s="59" t="s">
        <v>145</v>
      </c>
      <c r="AK5" s="59" t="s">
        <v>145</v>
      </c>
      <c r="AL5" s="59" t="s">
        <v>145</v>
      </c>
      <c r="AM5" s="59" t="s">
        <v>145</v>
      </c>
      <c r="AN5" s="59" t="s">
        <v>145</v>
      </c>
      <c r="AO5" s="59" t="s">
        <v>145</v>
      </c>
      <c r="AR5" s="59" t="s">
        <v>245</v>
      </c>
      <c r="AS5" s="59" t="s">
        <v>245</v>
      </c>
      <c r="AT5" s="59" t="s">
        <v>245</v>
      </c>
      <c r="AU5" s="59" t="s">
        <v>245</v>
      </c>
      <c r="AV5" s="59" t="s">
        <v>245</v>
      </c>
      <c r="AW5" s="59" t="s">
        <v>245</v>
      </c>
      <c r="AX5" s="59" t="s">
        <v>245</v>
      </c>
      <c r="AY5" s="59" t="s">
        <v>245</v>
      </c>
      <c r="AZ5" s="59" t="s">
        <v>276</v>
      </c>
      <c r="BA5" s="59" t="s">
        <v>245</v>
      </c>
      <c r="BB5" s="59" t="s">
        <v>245</v>
      </c>
    </row>
    <row r="6" spans="1:54" x14ac:dyDescent="0.2">
      <c r="A6" s="22" t="s">
        <v>194</v>
      </c>
      <c r="B6" s="22" t="s">
        <v>194</v>
      </c>
      <c r="C6" s="22" t="s">
        <v>194</v>
      </c>
      <c r="D6" s="22" t="s">
        <v>194</v>
      </c>
      <c r="E6" s="22" t="s">
        <v>230</v>
      </c>
      <c r="F6" s="22" t="s">
        <v>231</v>
      </c>
      <c r="G6" s="12" t="s">
        <v>234</v>
      </c>
      <c r="H6" s="222"/>
      <c r="I6" s="222"/>
      <c r="J6" s="222"/>
      <c r="K6" s="222"/>
      <c r="L6" s="222"/>
      <c r="M6" s="222"/>
      <c r="N6" s="223">
        <v>25</v>
      </c>
      <c r="O6" s="222"/>
      <c r="P6" s="224"/>
      <c r="Q6" s="222"/>
      <c r="R6" s="222"/>
      <c r="S6" s="222"/>
      <c r="T6" s="222"/>
      <c r="U6" s="222"/>
      <c r="V6" s="222"/>
      <c r="W6" s="222"/>
      <c r="X6" s="222"/>
      <c r="Y6" s="223">
        <v>25</v>
      </c>
      <c r="Z6" s="223">
        <v>25</v>
      </c>
      <c r="AA6" s="222"/>
      <c r="AB6" s="222"/>
      <c r="AC6" s="223">
        <v>25</v>
      </c>
      <c r="AD6" s="223"/>
      <c r="AE6" s="222"/>
      <c r="AF6" s="223"/>
      <c r="AG6" s="223"/>
      <c r="AH6" s="222"/>
      <c r="AI6" s="222"/>
      <c r="AJ6" s="222"/>
      <c r="AK6" s="222"/>
      <c r="AL6" s="222"/>
      <c r="AM6" s="223"/>
      <c r="AN6" s="222"/>
      <c r="AO6" s="33"/>
      <c r="AR6" s="225"/>
      <c r="AS6" s="226"/>
      <c r="AT6" s="225"/>
      <c r="AU6" s="225"/>
      <c r="AV6" s="225"/>
      <c r="AW6" s="225"/>
      <c r="AX6" s="225"/>
      <c r="AY6" s="225"/>
      <c r="AZ6" s="225"/>
      <c r="BA6" s="225"/>
      <c r="BB6" s="225"/>
    </row>
    <row r="7" spans="1:54" x14ac:dyDescent="0.2">
      <c r="A7" s="22">
        <v>0</v>
      </c>
      <c r="B7" s="22">
        <v>0</v>
      </c>
      <c r="C7" s="22">
        <v>0</v>
      </c>
      <c r="D7" s="22">
        <v>0</v>
      </c>
      <c r="E7" s="22">
        <v>1</v>
      </c>
      <c r="G7" s="73" t="s">
        <v>246</v>
      </c>
      <c r="H7" s="227"/>
      <c r="I7" s="227">
        <v>0.17361111111111113</v>
      </c>
      <c r="J7" s="227">
        <v>0.19444444444444445</v>
      </c>
      <c r="K7" s="227">
        <v>0.22916666666666666</v>
      </c>
      <c r="L7" s="227"/>
      <c r="M7" s="227">
        <v>0.23611111111111113</v>
      </c>
      <c r="N7" s="227">
        <v>0.25694444444444448</v>
      </c>
      <c r="O7" s="227">
        <v>0.27083333333333331</v>
      </c>
      <c r="P7" s="227">
        <v>0.27777777777777779</v>
      </c>
      <c r="Q7" s="227">
        <v>0.3125</v>
      </c>
      <c r="R7" s="227">
        <v>0.31944444444444448</v>
      </c>
      <c r="S7" s="227">
        <v>0.3611111111111111</v>
      </c>
      <c r="T7" s="227">
        <v>0.40277777777777773</v>
      </c>
      <c r="U7" s="227">
        <v>0.44444444444444442</v>
      </c>
      <c r="V7" s="227">
        <v>0.4861111111111111</v>
      </c>
      <c r="W7" s="227"/>
      <c r="X7" s="227">
        <v>0.52777777777777779</v>
      </c>
      <c r="Y7" s="227"/>
      <c r="Z7" s="227">
        <v>0.5625</v>
      </c>
      <c r="AA7" s="227"/>
      <c r="AB7" s="227">
        <v>0.56944444444444442</v>
      </c>
      <c r="AC7" s="227"/>
      <c r="AD7" s="227">
        <v>0.60416666666666663</v>
      </c>
      <c r="AE7" s="227">
        <v>0.61111111111111105</v>
      </c>
      <c r="AF7" s="227">
        <v>0.64583333333333337</v>
      </c>
      <c r="AG7" s="227"/>
      <c r="AH7" s="227">
        <v>0.65277777777777779</v>
      </c>
      <c r="AI7" s="227">
        <v>0.6875</v>
      </c>
      <c r="AJ7" s="227">
        <v>0.69444444444444453</v>
      </c>
      <c r="AK7" s="227">
        <v>0.73611111111111116</v>
      </c>
      <c r="AL7" s="227">
        <v>0.77777777777777779</v>
      </c>
      <c r="AM7" s="227">
        <v>0.81944444444444453</v>
      </c>
      <c r="AN7" s="227">
        <v>0.86111111111111116</v>
      </c>
      <c r="AO7" s="228">
        <v>0.94444444444444453</v>
      </c>
      <c r="AQ7" s="229"/>
      <c r="AR7" s="227"/>
      <c r="AS7" s="227">
        <v>0.19444444444444445</v>
      </c>
      <c r="AT7" s="227">
        <v>0.27777777777777779</v>
      </c>
      <c r="AU7" s="227">
        <v>0.3611111111111111</v>
      </c>
      <c r="AV7" s="227">
        <v>0.44444444444444442</v>
      </c>
      <c r="AW7" s="227">
        <v>0.52777777777777779</v>
      </c>
      <c r="AX7" s="227">
        <v>0.61111111111111105</v>
      </c>
      <c r="AY7" s="227">
        <v>0.69444444444444453</v>
      </c>
      <c r="AZ7" s="227">
        <v>0.72916666666666663</v>
      </c>
      <c r="BA7" s="227">
        <v>0.77777777777777779</v>
      </c>
      <c r="BB7" s="227">
        <v>0.94444444444444453</v>
      </c>
    </row>
    <row r="8" spans="1:54" x14ac:dyDescent="0.2">
      <c r="A8" s="22">
        <v>1</v>
      </c>
      <c r="B8" s="22">
        <v>1</v>
      </c>
      <c r="C8" s="22">
        <v>1</v>
      </c>
      <c r="D8" s="22">
        <v>1</v>
      </c>
      <c r="E8" s="22">
        <v>2</v>
      </c>
      <c r="G8" s="74" t="s">
        <v>383</v>
      </c>
      <c r="H8" s="230"/>
      <c r="I8" s="230">
        <f>I7+"0:4"</f>
        <v>0.1763888888888889</v>
      </c>
      <c r="J8" s="230">
        <f>J7+"0:4"</f>
        <v>0.19722222222222222</v>
      </c>
      <c r="K8" s="230">
        <f>K7+"0:3"</f>
        <v>0.23124999999999998</v>
      </c>
      <c r="L8" s="230"/>
      <c r="M8" s="230">
        <f>M7+"0:4"</f>
        <v>0.2388888888888889</v>
      </c>
      <c r="N8" s="230">
        <f>N7+"0:4"</f>
        <v>0.25972222222222224</v>
      </c>
      <c r="O8" s="230">
        <f>O7+"0:3"</f>
        <v>0.27291666666666664</v>
      </c>
      <c r="P8" s="230">
        <f>P7+"0:4"</f>
        <v>0.28055555555555556</v>
      </c>
      <c r="Q8" s="230">
        <f>Q7+"0:3"</f>
        <v>0.31458333333333333</v>
      </c>
      <c r="R8" s="230">
        <f t="shared" ref="R8:X8" si="0">R7+"0:4"</f>
        <v>0.32222222222222224</v>
      </c>
      <c r="S8" s="230">
        <f t="shared" si="0"/>
        <v>0.36388888888888887</v>
      </c>
      <c r="T8" s="230">
        <f t="shared" si="0"/>
        <v>0.4055555555555555</v>
      </c>
      <c r="U8" s="230">
        <f t="shared" si="0"/>
        <v>0.44722222222222219</v>
      </c>
      <c r="V8" s="230">
        <f t="shared" si="0"/>
        <v>0.48888888888888887</v>
      </c>
      <c r="W8" s="230"/>
      <c r="X8" s="230">
        <f t="shared" si="0"/>
        <v>0.53055555555555556</v>
      </c>
      <c r="Y8" s="230"/>
      <c r="Z8" s="230">
        <f>Z7+"0:3"</f>
        <v>0.56458333333333333</v>
      </c>
      <c r="AA8" s="230"/>
      <c r="AB8" s="230">
        <f>AB7+"0:4"</f>
        <v>0.57222222222222219</v>
      </c>
      <c r="AC8" s="230"/>
      <c r="AD8" s="230">
        <f>AD7+"0:3"</f>
        <v>0.60624999999999996</v>
      </c>
      <c r="AE8" s="230">
        <f>AE7+"0:4"</f>
        <v>0.61388888888888882</v>
      </c>
      <c r="AF8" s="230">
        <f>AF7+"0:3"</f>
        <v>0.6479166666666667</v>
      </c>
      <c r="AG8" s="230"/>
      <c r="AH8" s="230">
        <f>AH7+"0:4"</f>
        <v>0.65555555555555556</v>
      </c>
      <c r="AI8" s="230">
        <f>AI7+"0:3"</f>
        <v>0.68958333333333333</v>
      </c>
      <c r="AJ8" s="230">
        <f t="shared" ref="AJ8:AO8" si="1">AJ7+"0:4"</f>
        <v>0.6972222222222223</v>
      </c>
      <c r="AK8" s="230">
        <f t="shared" si="1"/>
        <v>0.73888888888888893</v>
      </c>
      <c r="AL8" s="230">
        <f t="shared" si="1"/>
        <v>0.78055555555555556</v>
      </c>
      <c r="AM8" s="230">
        <f t="shared" si="1"/>
        <v>0.8222222222222223</v>
      </c>
      <c r="AN8" s="230">
        <f t="shared" si="1"/>
        <v>0.86388888888888893</v>
      </c>
      <c r="AO8" s="230">
        <f t="shared" si="1"/>
        <v>0.9472222222222223</v>
      </c>
      <c r="AQ8" s="229"/>
      <c r="AR8" s="230"/>
      <c r="AS8" s="230">
        <f t="shared" ref="AS8:AY8" si="2">AS7+"0:4"</f>
        <v>0.19722222222222222</v>
      </c>
      <c r="AT8" s="230">
        <f t="shared" si="2"/>
        <v>0.28055555555555556</v>
      </c>
      <c r="AU8" s="230">
        <f t="shared" si="2"/>
        <v>0.36388888888888887</v>
      </c>
      <c r="AV8" s="230">
        <f t="shared" si="2"/>
        <v>0.44722222222222219</v>
      </c>
      <c r="AW8" s="230">
        <f t="shared" si="2"/>
        <v>0.53055555555555556</v>
      </c>
      <c r="AX8" s="230">
        <f t="shared" si="2"/>
        <v>0.61388888888888882</v>
      </c>
      <c r="AY8" s="230">
        <f t="shared" si="2"/>
        <v>0.6972222222222223</v>
      </c>
      <c r="AZ8" s="230">
        <f>AZ7+"0:3"</f>
        <v>0.73124999999999996</v>
      </c>
      <c r="BA8" s="230">
        <f>BA7+"0:4"</f>
        <v>0.78055555555555556</v>
      </c>
      <c r="BB8" s="230">
        <f>BB7+"0:4"</f>
        <v>0.9472222222222223</v>
      </c>
    </row>
    <row r="9" spans="1:54" x14ac:dyDescent="0.2">
      <c r="A9" s="22">
        <v>2.4</v>
      </c>
      <c r="B9" s="22">
        <v>2.4</v>
      </c>
      <c r="C9" s="22">
        <v>2.4</v>
      </c>
      <c r="D9" s="22">
        <v>2.4</v>
      </c>
      <c r="E9" s="22">
        <v>3</v>
      </c>
      <c r="G9" s="74" t="s">
        <v>273</v>
      </c>
      <c r="H9" s="230"/>
      <c r="I9" s="230">
        <f>I8+"0:3"</f>
        <v>0.17847222222222223</v>
      </c>
      <c r="J9" s="230">
        <f>J8+"0:3"</f>
        <v>0.19930555555555554</v>
      </c>
      <c r="K9" s="230">
        <f>K8+"0:3"</f>
        <v>0.23333333333333331</v>
      </c>
      <c r="L9" s="230"/>
      <c r="M9" s="230">
        <f>M8+"0:3"</f>
        <v>0.24097222222222223</v>
      </c>
      <c r="N9" s="230">
        <f>N8+"0:3"</f>
        <v>0.26180555555555557</v>
      </c>
      <c r="O9" s="230">
        <f>O8+"0:3"</f>
        <v>0.27499999999999997</v>
      </c>
      <c r="P9" s="230">
        <f>P8+"0:3"</f>
        <v>0.28263888888888888</v>
      </c>
      <c r="Q9" s="230">
        <f>Q8+"0:3"</f>
        <v>0.31666666666666665</v>
      </c>
      <c r="R9" s="230">
        <f t="shared" ref="R9:X9" si="3">R8+"0:3"</f>
        <v>0.32430555555555557</v>
      </c>
      <c r="S9" s="230">
        <f t="shared" si="3"/>
        <v>0.3659722222222222</v>
      </c>
      <c r="T9" s="230">
        <f t="shared" si="3"/>
        <v>0.40763888888888883</v>
      </c>
      <c r="U9" s="230">
        <f t="shared" si="3"/>
        <v>0.44930555555555551</v>
      </c>
      <c r="V9" s="230">
        <f t="shared" si="3"/>
        <v>0.4909722222222222</v>
      </c>
      <c r="W9" s="230"/>
      <c r="X9" s="230">
        <f t="shared" si="3"/>
        <v>0.53263888888888888</v>
      </c>
      <c r="Y9" s="230"/>
      <c r="Z9" s="230">
        <f>Z8+"0:3"</f>
        <v>0.56666666666666665</v>
      </c>
      <c r="AA9" s="230"/>
      <c r="AB9" s="230">
        <f>AB8+"0:3"</f>
        <v>0.57430555555555551</v>
      </c>
      <c r="AC9" s="230"/>
      <c r="AD9" s="230">
        <f>AD8+"0:3"</f>
        <v>0.60833333333333328</v>
      </c>
      <c r="AE9" s="230">
        <f>AE8+"0:3"</f>
        <v>0.61597222222222214</v>
      </c>
      <c r="AF9" s="230">
        <f>AF8+"0:3"</f>
        <v>0.65</v>
      </c>
      <c r="AG9" s="230"/>
      <c r="AH9" s="230">
        <f>AH8+"0:3"</f>
        <v>0.65763888888888888</v>
      </c>
      <c r="AI9" s="230">
        <f>AI8+"0:3"</f>
        <v>0.69166666666666665</v>
      </c>
      <c r="AJ9" s="230">
        <f t="shared" ref="AJ9:AO9" si="4">AJ8+"0:3"</f>
        <v>0.69930555555555562</v>
      </c>
      <c r="AK9" s="230">
        <f t="shared" si="4"/>
        <v>0.74097222222222225</v>
      </c>
      <c r="AL9" s="230">
        <f t="shared" si="4"/>
        <v>0.78263888888888888</v>
      </c>
      <c r="AM9" s="230">
        <f t="shared" si="4"/>
        <v>0.82430555555555562</v>
      </c>
      <c r="AN9" s="230">
        <f t="shared" si="4"/>
        <v>0.86597222222222225</v>
      </c>
      <c r="AO9" s="230">
        <f t="shared" si="4"/>
        <v>0.94930555555555562</v>
      </c>
      <c r="AQ9" s="229"/>
      <c r="AR9" s="230"/>
      <c r="AS9" s="230">
        <f t="shared" ref="AS9:AY9" si="5">AS8+"0:3"</f>
        <v>0.19930555555555554</v>
      </c>
      <c r="AT9" s="230">
        <f t="shared" si="5"/>
        <v>0.28263888888888888</v>
      </c>
      <c r="AU9" s="230">
        <f t="shared" si="5"/>
        <v>0.3659722222222222</v>
      </c>
      <c r="AV9" s="230">
        <f t="shared" si="5"/>
        <v>0.44930555555555551</v>
      </c>
      <c r="AW9" s="230">
        <f t="shared" si="5"/>
        <v>0.53263888888888888</v>
      </c>
      <c r="AX9" s="230">
        <f t="shared" si="5"/>
        <v>0.61597222222222214</v>
      </c>
      <c r="AY9" s="230">
        <f t="shared" si="5"/>
        <v>0.69930555555555562</v>
      </c>
      <c r="AZ9" s="230">
        <f>AZ8+"0:3"</f>
        <v>0.73333333333333328</v>
      </c>
      <c r="BA9" s="230">
        <f>BA8+"0:3"</f>
        <v>0.78263888888888888</v>
      </c>
      <c r="BB9" s="230">
        <f>BB8+"0:3"</f>
        <v>0.94930555555555562</v>
      </c>
    </row>
    <row r="10" spans="1:54" x14ac:dyDescent="0.2">
      <c r="A10" s="22">
        <v>3</v>
      </c>
      <c r="B10" s="22">
        <v>3</v>
      </c>
      <c r="C10" s="22">
        <v>3</v>
      </c>
      <c r="D10" s="22">
        <v>3</v>
      </c>
      <c r="E10" s="22">
        <v>4</v>
      </c>
      <c r="G10" s="74" t="s">
        <v>274</v>
      </c>
      <c r="H10" s="230"/>
      <c r="I10" s="230">
        <f>I9+"0:2"</f>
        <v>0.17986111111111111</v>
      </c>
      <c r="J10" s="230">
        <f>J9+"0:2"</f>
        <v>0.20069444444444443</v>
      </c>
      <c r="K10" s="230">
        <f>K9+"0:2"</f>
        <v>0.23472222222222219</v>
      </c>
      <c r="L10" s="230"/>
      <c r="M10" s="230">
        <f>M9+"0:2"</f>
        <v>0.24236111111111111</v>
      </c>
      <c r="N10" s="230">
        <f>N9+"0:2"</f>
        <v>0.26319444444444445</v>
      </c>
      <c r="O10" s="230">
        <f>O9+"0:2"</f>
        <v>0.27638888888888885</v>
      </c>
      <c r="P10" s="230">
        <f>P9+"0:2"</f>
        <v>0.28402777777777777</v>
      </c>
      <c r="Q10" s="230">
        <f>Q9+"0:2"</f>
        <v>0.31805555555555554</v>
      </c>
      <c r="R10" s="230">
        <f t="shared" ref="R10:X10" si="6">R9+"0:2"</f>
        <v>0.32569444444444445</v>
      </c>
      <c r="S10" s="230">
        <f t="shared" si="6"/>
        <v>0.36736111111111108</v>
      </c>
      <c r="T10" s="230">
        <f t="shared" si="6"/>
        <v>0.40902777777777771</v>
      </c>
      <c r="U10" s="230">
        <f t="shared" si="6"/>
        <v>0.4506944444444444</v>
      </c>
      <c r="V10" s="230">
        <f t="shared" si="6"/>
        <v>0.49236111111111108</v>
      </c>
      <c r="W10" s="230"/>
      <c r="X10" s="230">
        <f t="shared" si="6"/>
        <v>0.53402777777777777</v>
      </c>
      <c r="Y10" s="230"/>
      <c r="Z10" s="230">
        <f>Z9+"0:2"</f>
        <v>0.56805555555555554</v>
      </c>
      <c r="AA10" s="230"/>
      <c r="AB10" s="230">
        <f>AB9+"0:2"</f>
        <v>0.5756944444444444</v>
      </c>
      <c r="AC10" s="230"/>
      <c r="AD10" s="230">
        <f>AD9+"0:2"</f>
        <v>0.60972222222222217</v>
      </c>
      <c r="AE10" s="230">
        <f>AE9+"0:2"</f>
        <v>0.61736111111111103</v>
      </c>
      <c r="AF10" s="230">
        <f>AF9+"0:2"</f>
        <v>0.65138888888888891</v>
      </c>
      <c r="AG10" s="230"/>
      <c r="AH10" s="230">
        <f>AH9+"0:2"</f>
        <v>0.65902777777777777</v>
      </c>
      <c r="AI10" s="230">
        <f>AI9+"0:2"</f>
        <v>0.69305555555555554</v>
      </c>
      <c r="AJ10" s="230">
        <f t="shared" ref="AJ10:AO10" si="7">AJ9+"0:2"</f>
        <v>0.70069444444444451</v>
      </c>
      <c r="AK10" s="230">
        <f t="shared" si="7"/>
        <v>0.74236111111111114</v>
      </c>
      <c r="AL10" s="230">
        <f t="shared" si="7"/>
        <v>0.78402777777777777</v>
      </c>
      <c r="AM10" s="230">
        <f t="shared" si="7"/>
        <v>0.82569444444444451</v>
      </c>
      <c r="AN10" s="230">
        <f t="shared" si="7"/>
        <v>0.86736111111111114</v>
      </c>
      <c r="AO10" s="230">
        <f t="shared" si="7"/>
        <v>0.95069444444444451</v>
      </c>
      <c r="AQ10" s="229"/>
      <c r="AR10" s="230"/>
      <c r="AS10" s="230">
        <f t="shared" ref="AS10:AY10" si="8">AS9+"0:2"</f>
        <v>0.20069444444444443</v>
      </c>
      <c r="AT10" s="230">
        <f t="shared" si="8"/>
        <v>0.28402777777777777</v>
      </c>
      <c r="AU10" s="230">
        <f t="shared" si="8"/>
        <v>0.36736111111111108</v>
      </c>
      <c r="AV10" s="230">
        <f t="shared" si="8"/>
        <v>0.4506944444444444</v>
      </c>
      <c r="AW10" s="230">
        <f t="shared" si="8"/>
        <v>0.53402777777777777</v>
      </c>
      <c r="AX10" s="230">
        <f t="shared" si="8"/>
        <v>0.61736111111111103</v>
      </c>
      <c r="AY10" s="230">
        <f t="shared" si="8"/>
        <v>0.70069444444444451</v>
      </c>
      <c r="AZ10" s="230">
        <f>AZ9+"0:2"</f>
        <v>0.73472222222222217</v>
      </c>
      <c r="BA10" s="230">
        <f>BA9+"0:2"</f>
        <v>0.78402777777777777</v>
      </c>
      <c r="BB10" s="230">
        <f>BB9+"0:2"</f>
        <v>0.95069444444444451</v>
      </c>
    </row>
    <row r="11" spans="1:54" x14ac:dyDescent="0.2">
      <c r="A11" s="22">
        <v>4.2</v>
      </c>
      <c r="B11" s="22">
        <v>4.2</v>
      </c>
      <c r="C11" s="22">
        <v>4.2</v>
      </c>
      <c r="D11" s="22">
        <v>4.2</v>
      </c>
      <c r="E11" s="22">
        <v>5</v>
      </c>
      <c r="G11" s="74" t="s">
        <v>275</v>
      </c>
      <c r="H11" s="230"/>
      <c r="I11" s="230" t="s">
        <v>279</v>
      </c>
      <c r="J11" s="230" t="s">
        <v>279</v>
      </c>
      <c r="K11" s="230" t="s">
        <v>247</v>
      </c>
      <c r="L11" s="230"/>
      <c r="M11" s="230" t="s">
        <v>279</v>
      </c>
      <c r="N11" s="230" t="s">
        <v>279</v>
      </c>
      <c r="O11" s="230" t="s">
        <v>247</v>
      </c>
      <c r="P11" s="230" t="s">
        <v>279</v>
      </c>
      <c r="Q11" s="230" t="s">
        <v>247</v>
      </c>
      <c r="R11" s="230" t="s">
        <v>279</v>
      </c>
      <c r="S11" s="230" t="s">
        <v>279</v>
      </c>
      <c r="T11" s="230" t="s">
        <v>279</v>
      </c>
      <c r="U11" s="230" t="s">
        <v>279</v>
      </c>
      <c r="V11" s="230" t="s">
        <v>279</v>
      </c>
      <c r="W11" s="230"/>
      <c r="X11" s="230" t="s">
        <v>279</v>
      </c>
      <c r="Y11" s="230"/>
      <c r="Z11" s="230" t="s">
        <v>247</v>
      </c>
      <c r="AA11" s="230"/>
      <c r="AB11" s="230" t="s">
        <v>279</v>
      </c>
      <c r="AC11" s="230"/>
      <c r="AD11" s="230" t="s">
        <v>247</v>
      </c>
      <c r="AE11" s="230" t="s">
        <v>279</v>
      </c>
      <c r="AF11" s="230" t="s">
        <v>247</v>
      </c>
      <c r="AG11" s="230"/>
      <c r="AH11" s="230" t="s">
        <v>279</v>
      </c>
      <c r="AI11" s="230" t="s">
        <v>247</v>
      </c>
      <c r="AJ11" s="230" t="s">
        <v>279</v>
      </c>
      <c r="AK11" s="230" t="s">
        <v>279</v>
      </c>
      <c r="AL11" s="230" t="s">
        <v>279</v>
      </c>
      <c r="AM11" s="230" t="s">
        <v>279</v>
      </c>
      <c r="AN11" s="230" t="s">
        <v>279</v>
      </c>
      <c r="AO11" s="230" t="s">
        <v>279</v>
      </c>
      <c r="AQ11" s="229"/>
      <c r="AR11" s="230"/>
      <c r="AS11" s="230" t="s">
        <v>279</v>
      </c>
      <c r="AT11" s="230" t="s">
        <v>279</v>
      </c>
      <c r="AU11" s="230" t="s">
        <v>279</v>
      </c>
      <c r="AV11" s="230" t="s">
        <v>279</v>
      </c>
      <c r="AW11" s="230" t="s">
        <v>279</v>
      </c>
      <c r="AX11" s="230" t="s">
        <v>279</v>
      </c>
      <c r="AY11" s="230" t="s">
        <v>279</v>
      </c>
      <c r="AZ11" s="230" t="s">
        <v>247</v>
      </c>
      <c r="BA11" s="230" t="s">
        <v>279</v>
      </c>
      <c r="BB11" s="230" t="s">
        <v>279</v>
      </c>
    </row>
    <row r="12" spans="1:54" x14ac:dyDescent="0.2">
      <c r="A12" s="22">
        <v>4.7</v>
      </c>
      <c r="B12" s="22">
        <v>4.7</v>
      </c>
      <c r="C12" s="22">
        <v>4.7</v>
      </c>
      <c r="D12" s="22">
        <v>4.7</v>
      </c>
      <c r="E12" s="22">
        <v>6</v>
      </c>
      <c r="G12" s="74" t="s">
        <v>385</v>
      </c>
      <c r="H12" s="230"/>
      <c r="I12" s="230">
        <f>I10+"0:2"</f>
        <v>0.18124999999999999</v>
      </c>
      <c r="J12" s="230">
        <f>J10+"0:2"</f>
        <v>0.20208333333333331</v>
      </c>
      <c r="K12" s="230" t="s">
        <v>279</v>
      </c>
      <c r="L12" s="230"/>
      <c r="M12" s="230">
        <f>M10+"0:2"</f>
        <v>0.24374999999999999</v>
      </c>
      <c r="N12" s="230">
        <f>N10+"0:2"</f>
        <v>0.26458333333333334</v>
      </c>
      <c r="O12" s="230" t="s">
        <v>279</v>
      </c>
      <c r="P12" s="230">
        <f>P10+"0:2"</f>
        <v>0.28541666666666665</v>
      </c>
      <c r="Q12" s="230" t="s">
        <v>279</v>
      </c>
      <c r="R12" s="230">
        <f t="shared" ref="R12:X12" si="9">R10+"0:2"</f>
        <v>0.32708333333333334</v>
      </c>
      <c r="S12" s="230">
        <f t="shared" si="9"/>
        <v>0.36874999999999997</v>
      </c>
      <c r="T12" s="230">
        <f t="shared" si="9"/>
        <v>0.4104166666666666</v>
      </c>
      <c r="U12" s="230">
        <f t="shared" si="9"/>
        <v>0.45208333333333328</v>
      </c>
      <c r="V12" s="230">
        <f t="shared" si="9"/>
        <v>0.49374999999999997</v>
      </c>
      <c r="W12" s="230"/>
      <c r="X12" s="230">
        <f t="shared" si="9"/>
        <v>0.53541666666666665</v>
      </c>
      <c r="Y12" s="230"/>
      <c r="Z12" s="230" t="s">
        <v>279</v>
      </c>
      <c r="AA12" s="230"/>
      <c r="AB12" s="230">
        <f>AB10+"0:2"</f>
        <v>0.57708333333333328</v>
      </c>
      <c r="AC12" s="230"/>
      <c r="AD12" s="230" t="s">
        <v>279</v>
      </c>
      <c r="AE12" s="230">
        <f>AE10+"0:2"</f>
        <v>0.61874999999999991</v>
      </c>
      <c r="AF12" s="230" t="s">
        <v>279</v>
      </c>
      <c r="AG12" s="230"/>
      <c r="AH12" s="230">
        <f>AH10+"0:2"</f>
        <v>0.66041666666666665</v>
      </c>
      <c r="AI12" s="230" t="s">
        <v>279</v>
      </c>
      <c r="AJ12" s="230">
        <f t="shared" ref="AJ12:AO12" si="10">AJ10+"0:2"</f>
        <v>0.70208333333333339</v>
      </c>
      <c r="AK12" s="230">
        <f t="shared" si="10"/>
        <v>0.74375000000000002</v>
      </c>
      <c r="AL12" s="230">
        <f t="shared" si="10"/>
        <v>0.78541666666666665</v>
      </c>
      <c r="AM12" s="230">
        <f t="shared" si="10"/>
        <v>0.82708333333333339</v>
      </c>
      <c r="AN12" s="230">
        <f t="shared" si="10"/>
        <v>0.86875000000000002</v>
      </c>
      <c r="AO12" s="230">
        <f t="shared" si="10"/>
        <v>0.95208333333333339</v>
      </c>
      <c r="AQ12" s="229"/>
      <c r="AR12" s="230"/>
      <c r="AS12" s="230">
        <f t="shared" ref="AS12:AY12" si="11">AS10+"0:2"</f>
        <v>0.20208333333333331</v>
      </c>
      <c r="AT12" s="230">
        <f t="shared" si="11"/>
        <v>0.28541666666666665</v>
      </c>
      <c r="AU12" s="230">
        <f t="shared" si="11"/>
        <v>0.36874999999999997</v>
      </c>
      <c r="AV12" s="230">
        <f t="shared" si="11"/>
        <v>0.45208333333333328</v>
      </c>
      <c r="AW12" s="230">
        <f t="shared" si="11"/>
        <v>0.53541666666666665</v>
      </c>
      <c r="AX12" s="230">
        <f t="shared" si="11"/>
        <v>0.61874999999999991</v>
      </c>
      <c r="AY12" s="230">
        <f t="shared" si="11"/>
        <v>0.70208333333333339</v>
      </c>
      <c r="AZ12" s="230" t="s">
        <v>279</v>
      </c>
      <c r="BA12" s="230">
        <f>BA10+"0:2"</f>
        <v>0.78541666666666665</v>
      </c>
      <c r="BB12" s="230">
        <f>BB10+"0:2"</f>
        <v>0.95208333333333339</v>
      </c>
    </row>
    <row r="13" spans="1:54" x14ac:dyDescent="0.2">
      <c r="A13" s="46" t="s">
        <v>198</v>
      </c>
      <c r="B13" s="46" t="s">
        <v>198</v>
      </c>
      <c r="C13" s="22">
        <v>10.7</v>
      </c>
      <c r="D13" s="22">
        <v>10.7</v>
      </c>
      <c r="E13" s="22">
        <v>7</v>
      </c>
      <c r="G13" s="74" t="s">
        <v>248</v>
      </c>
      <c r="H13" s="230"/>
      <c r="I13" s="230">
        <f>I12+"0:7"</f>
        <v>0.18611111111111112</v>
      </c>
      <c r="J13" s="230">
        <f>J12+"0:7"</f>
        <v>0.20694444444444443</v>
      </c>
      <c r="K13" s="230" t="s">
        <v>198</v>
      </c>
      <c r="L13" s="230"/>
      <c r="M13" s="230">
        <f>M12+"0:7"</f>
        <v>0.24861111111111112</v>
      </c>
      <c r="N13" s="230">
        <f>N12+"0:7"</f>
        <v>0.26944444444444443</v>
      </c>
      <c r="O13" s="230" t="s">
        <v>198</v>
      </c>
      <c r="P13" s="230">
        <f>P12+"0:7"</f>
        <v>0.29027777777777775</v>
      </c>
      <c r="Q13" s="230" t="s">
        <v>198</v>
      </c>
      <c r="R13" s="230">
        <f t="shared" ref="R13:X13" si="12">R12+"0:7"</f>
        <v>0.33194444444444443</v>
      </c>
      <c r="S13" s="230">
        <f t="shared" si="12"/>
        <v>0.37361111111111106</v>
      </c>
      <c r="T13" s="230">
        <f t="shared" si="12"/>
        <v>0.41527777777777769</v>
      </c>
      <c r="U13" s="230">
        <f t="shared" si="12"/>
        <v>0.45694444444444438</v>
      </c>
      <c r="V13" s="230">
        <f t="shared" si="12"/>
        <v>0.49861111111111106</v>
      </c>
      <c r="W13" s="230"/>
      <c r="X13" s="230">
        <f t="shared" si="12"/>
        <v>0.54027777777777775</v>
      </c>
      <c r="Y13" s="230"/>
      <c r="Z13" s="230" t="s">
        <v>198</v>
      </c>
      <c r="AA13" s="230"/>
      <c r="AB13" s="230">
        <f>AB12+"0:7"</f>
        <v>0.58194444444444438</v>
      </c>
      <c r="AC13" s="230"/>
      <c r="AD13" s="230" t="s">
        <v>198</v>
      </c>
      <c r="AE13" s="230">
        <f>AE12+"0:7"</f>
        <v>0.62361111111111101</v>
      </c>
      <c r="AF13" s="230" t="s">
        <v>198</v>
      </c>
      <c r="AG13" s="230"/>
      <c r="AH13" s="230">
        <f>AH12+"0:7"</f>
        <v>0.66527777777777775</v>
      </c>
      <c r="AI13" s="230" t="s">
        <v>198</v>
      </c>
      <c r="AJ13" s="230">
        <f t="shared" ref="AJ13:AO13" si="13">AJ12+"0:7"</f>
        <v>0.70694444444444449</v>
      </c>
      <c r="AK13" s="230">
        <f t="shared" si="13"/>
        <v>0.74861111111111112</v>
      </c>
      <c r="AL13" s="230">
        <f t="shared" si="13"/>
        <v>0.79027777777777775</v>
      </c>
      <c r="AM13" s="230">
        <f t="shared" si="13"/>
        <v>0.83194444444444449</v>
      </c>
      <c r="AN13" s="230">
        <f t="shared" si="13"/>
        <v>0.87361111111111112</v>
      </c>
      <c r="AO13" s="230">
        <f t="shared" si="13"/>
        <v>0.95694444444444449</v>
      </c>
      <c r="AQ13" s="229"/>
      <c r="AR13" s="230"/>
      <c r="AS13" s="230">
        <f t="shared" ref="AS13:AY13" si="14">AS12+"0:7"</f>
        <v>0.20694444444444443</v>
      </c>
      <c r="AT13" s="230">
        <f t="shared" si="14"/>
        <v>0.29027777777777775</v>
      </c>
      <c r="AU13" s="230">
        <f t="shared" si="14"/>
        <v>0.37361111111111106</v>
      </c>
      <c r="AV13" s="230">
        <f t="shared" si="14"/>
        <v>0.45694444444444438</v>
      </c>
      <c r="AW13" s="230">
        <f t="shared" si="14"/>
        <v>0.54027777777777775</v>
      </c>
      <c r="AX13" s="230">
        <f t="shared" si="14"/>
        <v>0.62361111111111101</v>
      </c>
      <c r="AY13" s="230">
        <f t="shared" si="14"/>
        <v>0.70694444444444449</v>
      </c>
      <c r="AZ13" s="230" t="s">
        <v>198</v>
      </c>
      <c r="BA13" s="230">
        <f>BA12+"0:7"</f>
        <v>0.79027777777777775</v>
      </c>
      <c r="BB13" s="230">
        <f>BB12+"0:7"</f>
        <v>0.95694444444444449</v>
      </c>
    </row>
    <row r="14" spans="1:54" x14ac:dyDescent="0.2">
      <c r="A14" s="46" t="s">
        <v>198</v>
      </c>
      <c r="B14" s="46" t="s">
        <v>198</v>
      </c>
      <c r="C14" s="22">
        <v>13.2</v>
      </c>
      <c r="D14" s="22">
        <v>13.2</v>
      </c>
      <c r="E14" s="22">
        <v>8</v>
      </c>
      <c r="G14" s="74" t="s">
        <v>249</v>
      </c>
      <c r="H14" s="122"/>
      <c r="I14" s="230">
        <f>I13+"0:3"</f>
        <v>0.18819444444444444</v>
      </c>
      <c r="J14" s="230">
        <f>J13+"0:3"</f>
        <v>0.20902777777777776</v>
      </c>
      <c r="K14" s="230" t="s">
        <v>198</v>
      </c>
      <c r="L14" s="122"/>
      <c r="M14" s="230">
        <f>M13+"0:3"</f>
        <v>0.25069444444444444</v>
      </c>
      <c r="N14" s="230">
        <f>N13+"0:3"</f>
        <v>0.27152777777777776</v>
      </c>
      <c r="O14" s="230" t="s">
        <v>198</v>
      </c>
      <c r="P14" s="230">
        <f>P13+"0:3"</f>
        <v>0.29236111111111107</v>
      </c>
      <c r="Q14" s="230" t="s">
        <v>198</v>
      </c>
      <c r="R14" s="230">
        <f t="shared" ref="R14:X15" si="15">R13+"0:3"</f>
        <v>0.33402777777777776</v>
      </c>
      <c r="S14" s="230">
        <f t="shared" si="15"/>
        <v>0.37569444444444439</v>
      </c>
      <c r="T14" s="230">
        <f t="shared" si="15"/>
        <v>0.41736111111111102</v>
      </c>
      <c r="U14" s="230">
        <f t="shared" si="15"/>
        <v>0.4590277777777777</v>
      </c>
      <c r="V14" s="230">
        <f t="shared" si="15"/>
        <v>0.50069444444444444</v>
      </c>
      <c r="W14" s="230"/>
      <c r="X14" s="230">
        <f t="shared" si="15"/>
        <v>0.54236111111111107</v>
      </c>
      <c r="Y14" s="230"/>
      <c r="Z14" s="230" t="s">
        <v>198</v>
      </c>
      <c r="AA14" s="230"/>
      <c r="AB14" s="230">
        <f>AB13+"0:3"</f>
        <v>0.5840277777777777</v>
      </c>
      <c r="AC14" s="230"/>
      <c r="AD14" s="230" t="s">
        <v>198</v>
      </c>
      <c r="AE14" s="230">
        <f>AE13+"0:3"</f>
        <v>0.62569444444444433</v>
      </c>
      <c r="AF14" s="230" t="s">
        <v>198</v>
      </c>
      <c r="AG14" s="230"/>
      <c r="AH14" s="230">
        <f>AH13+"0:3"</f>
        <v>0.66736111111111107</v>
      </c>
      <c r="AI14" s="230" t="s">
        <v>198</v>
      </c>
      <c r="AJ14" s="230">
        <f t="shared" ref="AJ14:AO15" si="16">AJ13+"0:3"</f>
        <v>0.70902777777777781</v>
      </c>
      <c r="AK14" s="230">
        <f t="shared" si="16"/>
        <v>0.75069444444444444</v>
      </c>
      <c r="AL14" s="230">
        <f t="shared" si="16"/>
        <v>0.79236111111111107</v>
      </c>
      <c r="AM14" s="230">
        <f t="shared" si="16"/>
        <v>0.83402777777777781</v>
      </c>
      <c r="AN14" s="230">
        <f t="shared" si="16"/>
        <v>0.87569444444444444</v>
      </c>
      <c r="AO14" s="230">
        <f t="shared" si="16"/>
        <v>0.95902777777777781</v>
      </c>
      <c r="AQ14" s="229"/>
      <c r="AR14" s="230"/>
      <c r="AS14" s="230">
        <f t="shared" ref="AS14:AY15" si="17">AS13+"0:3"</f>
        <v>0.20902777777777776</v>
      </c>
      <c r="AT14" s="230">
        <f t="shared" si="17"/>
        <v>0.29236111111111107</v>
      </c>
      <c r="AU14" s="230">
        <f t="shared" si="17"/>
        <v>0.37569444444444439</v>
      </c>
      <c r="AV14" s="230">
        <f t="shared" si="17"/>
        <v>0.4590277777777777</v>
      </c>
      <c r="AW14" s="230">
        <f t="shared" si="17"/>
        <v>0.54236111111111107</v>
      </c>
      <c r="AX14" s="230">
        <f t="shared" si="17"/>
        <v>0.62569444444444433</v>
      </c>
      <c r="AY14" s="230">
        <f t="shared" si="17"/>
        <v>0.70902777777777781</v>
      </c>
      <c r="AZ14" s="230" t="s">
        <v>198</v>
      </c>
      <c r="BA14" s="230">
        <f>BA13+"0:3"</f>
        <v>0.79236111111111107</v>
      </c>
      <c r="BB14" s="230">
        <f>BB13+"0:3"</f>
        <v>0.95902777777777781</v>
      </c>
    </row>
    <row r="15" spans="1:54" x14ac:dyDescent="0.2">
      <c r="A15" s="46" t="s">
        <v>198</v>
      </c>
      <c r="B15" s="46" t="s">
        <v>198</v>
      </c>
      <c r="C15" s="22">
        <v>15.899999999999999</v>
      </c>
      <c r="D15" s="22">
        <v>15.899999999999999</v>
      </c>
      <c r="E15" s="22">
        <v>9</v>
      </c>
      <c r="G15" s="74" t="s">
        <v>250</v>
      </c>
      <c r="H15" s="122"/>
      <c r="I15" s="230">
        <f>I14+"0:3"</f>
        <v>0.19027777777777777</v>
      </c>
      <c r="J15" s="230">
        <f>J14+"0:3"</f>
        <v>0.21111111111111108</v>
      </c>
      <c r="K15" s="230" t="s">
        <v>198</v>
      </c>
      <c r="L15" s="122"/>
      <c r="M15" s="230">
        <f>M14+"0:3"</f>
        <v>0.25277777777777777</v>
      </c>
      <c r="N15" s="230">
        <f>N14+"0:3"</f>
        <v>0.27361111111111108</v>
      </c>
      <c r="O15" s="230" t="s">
        <v>198</v>
      </c>
      <c r="P15" s="230">
        <f>P14+"0:3"</f>
        <v>0.2944444444444444</v>
      </c>
      <c r="Q15" s="230" t="s">
        <v>198</v>
      </c>
      <c r="R15" s="230">
        <f t="shared" si="15"/>
        <v>0.33611111111111108</v>
      </c>
      <c r="S15" s="230">
        <f t="shared" si="15"/>
        <v>0.37777777777777771</v>
      </c>
      <c r="T15" s="230">
        <f t="shared" si="15"/>
        <v>0.41944444444444434</v>
      </c>
      <c r="U15" s="230">
        <f t="shared" si="15"/>
        <v>0.46111111111111103</v>
      </c>
      <c r="V15" s="230">
        <f t="shared" si="15"/>
        <v>0.50277777777777777</v>
      </c>
      <c r="W15" s="230"/>
      <c r="X15" s="230">
        <f t="shared" si="15"/>
        <v>0.5444444444444444</v>
      </c>
      <c r="Y15" s="230"/>
      <c r="Z15" s="230" t="s">
        <v>198</v>
      </c>
      <c r="AA15" s="230"/>
      <c r="AB15" s="230">
        <f>AB14+"0:3"</f>
        <v>0.58611111111111103</v>
      </c>
      <c r="AC15" s="230"/>
      <c r="AD15" s="230" t="s">
        <v>198</v>
      </c>
      <c r="AE15" s="230">
        <f>AE14+"0:3"</f>
        <v>0.62777777777777766</v>
      </c>
      <c r="AF15" s="230" t="s">
        <v>198</v>
      </c>
      <c r="AG15" s="230"/>
      <c r="AH15" s="230">
        <f>AH14+"0:3"</f>
        <v>0.6694444444444444</v>
      </c>
      <c r="AI15" s="230" t="s">
        <v>198</v>
      </c>
      <c r="AJ15" s="230">
        <f t="shared" si="16"/>
        <v>0.71111111111111114</v>
      </c>
      <c r="AK15" s="230">
        <f t="shared" si="16"/>
        <v>0.75277777777777777</v>
      </c>
      <c r="AL15" s="230">
        <f t="shared" si="16"/>
        <v>0.7944444444444444</v>
      </c>
      <c r="AM15" s="230">
        <f t="shared" si="16"/>
        <v>0.83611111111111114</v>
      </c>
      <c r="AN15" s="230">
        <f t="shared" si="16"/>
        <v>0.87777777777777777</v>
      </c>
      <c r="AO15" s="230">
        <f t="shared" si="16"/>
        <v>0.96111111111111114</v>
      </c>
      <c r="AQ15" s="229"/>
      <c r="AR15" s="230"/>
      <c r="AS15" s="230">
        <f t="shared" si="17"/>
        <v>0.21111111111111108</v>
      </c>
      <c r="AT15" s="230">
        <f t="shared" si="17"/>
        <v>0.2944444444444444</v>
      </c>
      <c r="AU15" s="230">
        <f t="shared" si="17"/>
        <v>0.37777777777777771</v>
      </c>
      <c r="AV15" s="230">
        <f t="shared" si="17"/>
        <v>0.46111111111111103</v>
      </c>
      <c r="AW15" s="230">
        <f t="shared" si="17"/>
        <v>0.5444444444444444</v>
      </c>
      <c r="AX15" s="230">
        <f t="shared" si="17"/>
        <v>0.62777777777777766</v>
      </c>
      <c r="AY15" s="230">
        <f t="shared" si="17"/>
        <v>0.71111111111111114</v>
      </c>
      <c r="AZ15" s="230" t="s">
        <v>198</v>
      </c>
      <c r="BA15" s="230">
        <f>BA14+"0:3"</f>
        <v>0.7944444444444444</v>
      </c>
      <c r="BB15" s="230">
        <f>BB14+"0:3"</f>
        <v>0.96111111111111114</v>
      </c>
    </row>
    <row r="16" spans="1:54" x14ac:dyDescent="0.2">
      <c r="A16" s="46" t="s">
        <v>198</v>
      </c>
      <c r="B16" s="46" t="s">
        <v>198</v>
      </c>
      <c r="C16" s="22">
        <v>17.5</v>
      </c>
      <c r="D16" s="22">
        <v>17.5</v>
      </c>
      <c r="E16" s="22">
        <v>10</v>
      </c>
      <c r="G16" s="74" t="s">
        <v>251</v>
      </c>
      <c r="H16" s="122"/>
      <c r="I16" s="230">
        <f>I15+"0:2"</f>
        <v>0.19166666666666665</v>
      </c>
      <c r="J16" s="230">
        <f>J15+"0:2"</f>
        <v>0.21249999999999997</v>
      </c>
      <c r="K16" s="230" t="s">
        <v>198</v>
      </c>
      <c r="L16" s="122"/>
      <c r="M16" s="230">
        <f>M15+"0:2"</f>
        <v>0.25416666666666665</v>
      </c>
      <c r="N16" s="230">
        <f>N15+"0:2"</f>
        <v>0.27499999999999997</v>
      </c>
      <c r="O16" s="230" t="s">
        <v>198</v>
      </c>
      <c r="P16" s="230">
        <f>P15+"0:2"</f>
        <v>0.29583333333333328</v>
      </c>
      <c r="Q16" s="230" t="s">
        <v>198</v>
      </c>
      <c r="R16" s="230">
        <f t="shared" ref="R16:AB16" si="18">R15+"0:2"</f>
        <v>0.33749999999999997</v>
      </c>
      <c r="S16" s="230">
        <f t="shared" si="18"/>
        <v>0.3791666666666666</v>
      </c>
      <c r="T16" s="230">
        <f t="shared" si="18"/>
        <v>0.42083333333333323</v>
      </c>
      <c r="U16" s="230">
        <f t="shared" si="18"/>
        <v>0.46249999999999991</v>
      </c>
      <c r="V16" s="230">
        <f t="shared" si="18"/>
        <v>0.50416666666666665</v>
      </c>
      <c r="W16" s="230"/>
      <c r="X16" s="230">
        <f t="shared" si="18"/>
        <v>0.54583333333333328</v>
      </c>
      <c r="Y16" s="230"/>
      <c r="Z16" s="230" t="s">
        <v>198</v>
      </c>
      <c r="AA16" s="230"/>
      <c r="AB16" s="230">
        <f t="shared" si="18"/>
        <v>0.58749999999999991</v>
      </c>
      <c r="AC16" s="230"/>
      <c r="AD16" s="230" t="s">
        <v>198</v>
      </c>
      <c r="AE16" s="230">
        <f>AE15+"0:2"</f>
        <v>0.62916666666666654</v>
      </c>
      <c r="AF16" s="230" t="s">
        <v>198</v>
      </c>
      <c r="AG16" s="230"/>
      <c r="AH16" s="230">
        <f>AH15+"0:2"</f>
        <v>0.67083333333333328</v>
      </c>
      <c r="AI16" s="230" t="s">
        <v>198</v>
      </c>
      <c r="AJ16" s="230">
        <f t="shared" ref="AJ16:AO16" si="19">AJ15+"0:2"</f>
        <v>0.71250000000000002</v>
      </c>
      <c r="AK16" s="230">
        <f t="shared" si="19"/>
        <v>0.75416666666666665</v>
      </c>
      <c r="AL16" s="230">
        <f t="shared" si="19"/>
        <v>0.79583333333333328</v>
      </c>
      <c r="AM16" s="230">
        <f t="shared" si="19"/>
        <v>0.83750000000000002</v>
      </c>
      <c r="AN16" s="230">
        <f t="shared" si="19"/>
        <v>0.87916666666666665</v>
      </c>
      <c r="AO16" s="230">
        <f t="shared" si="19"/>
        <v>0.96250000000000002</v>
      </c>
      <c r="AQ16" s="229"/>
      <c r="AR16" s="230"/>
      <c r="AS16" s="230">
        <f t="shared" ref="AS16:AY16" si="20">AS15+"0:2"</f>
        <v>0.21249999999999997</v>
      </c>
      <c r="AT16" s="230">
        <f t="shared" si="20"/>
        <v>0.29583333333333328</v>
      </c>
      <c r="AU16" s="230">
        <f t="shared" si="20"/>
        <v>0.3791666666666666</v>
      </c>
      <c r="AV16" s="230">
        <f t="shared" si="20"/>
        <v>0.46249999999999991</v>
      </c>
      <c r="AW16" s="230">
        <f t="shared" si="20"/>
        <v>0.54583333333333328</v>
      </c>
      <c r="AX16" s="230">
        <f t="shared" si="20"/>
        <v>0.62916666666666654</v>
      </c>
      <c r="AY16" s="230">
        <f t="shared" si="20"/>
        <v>0.71250000000000002</v>
      </c>
      <c r="AZ16" s="230" t="s">
        <v>198</v>
      </c>
      <c r="BA16" s="230">
        <f>BA15+"0:2"</f>
        <v>0.79583333333333328</v>
      </c>
      <c r="BB16" s="230">
        <f>BB15+"0:2"</f>
        <v>0.96250000000000002</v>
      </c>
    </row>
    <row r="17" spans="1:54" x14ac:dyDescent="0.2">
      <c r="A17" s="46" t="s">
        <v>198</v>
      </c>
      <c r="B17" s="46" t="s">
        <v>198</v>
      </c>
      <c r="C17" s="22">
        <v>21.9</v>
      </c>
      <c r="D17" s="22">
        <v>21.9</v>
      </c>
      <c r="E17" s="22">
        <v>11</v>
      </c>
      <c r="G17" s="74" t="s">
        <v>252</v>
      </c>
      <c r="H17" s="122"/>
      <c r="I17" s="230">
        <f>I16+"0:4"</f>
        <v>0.19444444444444442</v>
      </c>
      <c r="J17" s="230">
        <f>J16+"0:4"</f>
        <v>0.21527777777777773</v>
      </c>
      <c r="K17" s="230" t="s">
        <v>198</v>
      </c>
      <c r="L17" s="122"/>
      <c r="M17" s="230">
        <f>M16+"0:4"</f>
        <v>0.25694444444444442</v>
      </c>
      <c r="N17" s="230">
        <f>N16+"0:4"</f>
        <v>0.27777777777777773</v>
      </c>
      <c r="O17" s="230" t="s">
        <v>198</v>
      </c>
      <c r="P17" s="230">
        <f>P16+"0:4"</f>
        <v>0.29861111111111105</v>
      </c>
      <c r="Q17" s="230" t="s">
        <v>198</v>
      </c>
      <c r="R17" s="230">
        <f t="shared" ref="R17:AB18" si="21">R16+"0:4"</f>
        <v>0.34027777777777773</v>
      </c>
      <c r="S17" s="230">
        <f t="shared" si="21"/>
        <v>0.38194444444444436</v>
      </c>
      <c r="T17" s="230">
        <f t="shared" si="21"/>
        <v>0.42361111111111099</v>
      </c>
      <c r="U17" s="230">
        <f t="shared" si="21"/>
        <v>0.46527777777777768</v>
      </c>
      <c r="V17" s="230">
        <f t="shared" si="21"/>
        <v>0.50694444444444442</v>
      </c>
      <c r="W17" s="230"/>
      <c r="X17" s="230">
        <f t="shared" si="21"/>
        <v>0.54861111111111105</v>
      </c>
      <c r="Y17" s="230"/>
      <c r="Z17" s="230" t="s">
        <v>198</v>
      </c>
      <c r="AA17" s="230"/>
      <c r="AB17" s="230">
        <f t="shared" si="21"/>
        <v>0.59027777777777768</v>
      </c>
      <c r="AC17" s="230"/>
      <c r="AD17" s="230" t="s">
        <v>198</v>
      </c>
      <c r="AE17" s="230">
        <f>AE16+"0:4"</f>
        <v>0.63194444444444431</v>
      </c>
      <c r="AF17" s="230" t="s">
        <v>198</v>
      </c>
      <c r="AG17" s="230"/>
      <c r="AH17" s="230">
        <f>AH16+"0:4"</f>
        <v>0.67361111111111105</v>
      </c>
      <c r="AI17" s="230" t="s">
        <v>198</v>
      </c>
      <c r="AJ17" s="230">
        <f t="shared" ref="AJ17:AO18" si="22">AJ16+"0:4"</f>
        <v>0.71527777777777779</v>
      </c>
      <c r="AK17" s="230">
        <f t="shared" si="22"/>
        <v>0.75694444444444442</v>
      </c>
      <c r="AL17" s="230">
        <f t="shared" si="22"/>
        <v>0.79861111111111105</v>
      </c>
      <c r="AM17" s="230">
        <f t="shared" si="22"/>
        <v>0.84027777777777779</v>
      </c>
      <c r="AN17" s="230">
        <f t="shared" si="22"/>
        <v>0.88194444444444442</v>
      </c>
      <c r="AO17" s="230">
        <f t="shared" si="22"/>
        <v>0.96527777777777779</v>
      </c>
      <c r="AQ17" s="229"/>
      <c r="AR17" s="230"/>
      <c r="AS17" s="230">
        <f t="shared" ref="AS17:AY18" si="23">AS16+"0:4"</f>
        <v>0.21527777777777773</v>
      </c>
      <c r="AT17" s="230">
        <f t="shared" si="23"/>
        <v>0.29861111111111105</v>
      </c>
      <c r="AU17" s="230">
        <f t="shared" si="23"/>
        <v>0.38194444444444436</v>
      </c>
      <c r="AV17" s="230">
        <f t="shared" si="23"/>
        <v>0.46527777777777768</v>
      </c>
      <c r="AW17" s="230">
        <f t="shared" si="23"/>
        <v>0.54861111111111105</v>
      </c>
      <c r="AX17" s="230">
        <f t="shared" si="23"/>
        <v>0.63194444444444431</v>
      </c>
      <c r="AY17" s="230">
        <f t="shared" si="23"/>
        <v>0.71527777777777779</v>
      </c>
      <c r="AZ17" s="230" t="s">
        <v>198</v>
      </c>
      <c r="BA17" s="230">
        <f>BA16+"0:4"</f>
        <v>0.79861111111111105</v>
      </c>
      <c r="BB17" s="230">
        <f>BB16+"0:4"</f>
        <v>0.96527777777777779</v>
      </c>
    </row>
    <row r="18" spans="1:54" x14ac:dyDescent="0.2">
      <c r="A18" s="46" t="s">
        <v>198</v>
      </c>
      <c r="B18" s="46" t="s">
        <v>198</v>
      </c>
      <c r="C18" s="22">
        <v>25</v>
      </c>
      <c r="D18" s="22">
        <v>25</v>
      </c>
      <c r="E18" s="22">
        <v>12</v>
      </c>
      <c r="G18" s="74" t="s">
        <v>229</v>
      </c>
      <c r="H18" s="122"/>
      <c r="I18" s="230">
        <f>I17+"0:4"</f>
        <v>0.19722222222222219</v>
      </c>
      <c r="J18" s="230">
        <f>J17+"0:4"</f>
        <v>0.2180555555555555</v>
      </c>
      <c r="K18" s="230" t="s">
        <v>198</v>
      </c>
      <c r="L18" s="122"/>
      <c r="M18" s="230">
        <f>M17+"0:4"</f>
        <v>0.25972222222222219</v>
      </c>
      <c r="N18" s="230">
        <f>N17+"0:4"</f>
        <v>0.2805555555555555</v>
      </c>
      <c r="O18" s="230" t="s">
        <v>198</v>
      </c>
      <c r="P18" s="230">
        <f>P17+"0:4"</f>
        <v>0.30138888888888882</v>
      </c>
      <c r="Q18" s="230" t="s">
        <v>198</v>
      </c>
      <c r="R18" s="230">
        <f t="shared" si="21"/>
        <v>0.3430555555555555</v>
      </c>
      <c r="S18" s="230">
        <f t="shared" si="21"/>
        <v>0.38472222222222213</v>
      </c>
      <c r="T18" s="230">
        <f t="shared" si="21"/>
        <v>0.42638888888888876</v>
      </c>
      <c r="U18" s="230">
        <f t="shared" si="21"/>
        <v>0.46805555555555545</v>
      </c>
      <c r="V18" s="230">
        <f t="shared" si="21"/>
        <v>0.50972222222222219</v>
      </c>
      <c r="W18" s="230"/>
      <c r="X18" s="230">
        <f t="shared" si="21"/>
        <v>0.55138888888888882</v>
      </c>
      <c r="Y18" s="230">
        <v>0.56874999999999998</v>
      </c>
      <c r="Z18" s="230" t="s">
        <v>198</v>
      </c>
      <c r="AA18" s="230"/>
      <c r="AB18" s="230">
        <f t="shared" si="21"/>
        <v>0.59305555555555545</v>
      </c>
      <c r="AC18" s="230"/>
      <c r="AD18" s="230" t="s">
        <v>198</v>
      </c>
      <c r="AE18" s="230">
        <f>AE17+"0:4"</f>
        <v>0.63472222222222208</v>
      </c>
      <c r="AF18" s="230" t="s">
        <v>198</v>
      </c>
      <c r="AG18" s="230">
        <v>0.65555555555555556</v>
      </c>
      <c r="AH18" s="230">
        <f>AH17+"0:4"</f>
        <v>0.67638888888888882</v>
      </c>
      <c r="AI18" s="230" t="s">
        <v>198</v>
      </c>
      <c r="AJ18" s="230">
        <f t="shared" si="22"/>
        <v>0.71805555555555556</v>
      </c>
      <c r="AK18" s="230">
        <f t="shared" si="22"/>
        <v>0.75972222222222219</v>
      </c>
      <c r="AL18" s="230">
        <f t="shared" si="22"/>
        <v>0.80138888888888882</v>
      </c>
      <c r="AM18" s="230">
        <f t="shared" si="22"/>
        <v>0.84305555555555556</v>
      </c>
      <c r="AN18" s="230">
        <f t="shared" si="22"/>
        <v>0.88472222222222219</v>
      </c>
      <c r="AO18" s="230">
        <f t="shared" si="22"/>
        <v>0.96805555555555556</v>
      </c>
      <c r="AQ18" s="229"/>
      <c r="AR18" s="230"/>
      <c r="AS18" s="230">
        <f t="shared" si="23"/>
        <v>0.2180555555555555</v>
      </c>
      <c r="AT18" s="230">
        <f t="shared" si="23"/>
        <v>0.30138888888888882</v>
      </c>
      <c r="AU18" s="230">
        <f t="shared" si="23"/>
        <v>0.38472222222222213</v>
      </c>
      <c r="AV18" s="230">
        <f t="shared" si="23"/>
        <v>0.46805555555555545</v>
      </c>
      <c r="AW18" s="230">
        <f t="shared" si="23"/>
        <v>0.55138888888888882</v>
      </c>
      <c r="AX18" s="230">
        <f t="shared" si="23"/>
        <v>0.63472222222222208</v>
      </c>
      <c r="AY18" s="230">
        <f t="shared" si="23"/>
        <v>0.71805555555555556</v>
      </c>
      <c r="AZ18" s="230" t="s">
        <v>198</v>
      </c>
      <c r="BA18" s="230">
        <f>BA17+"0:4"</f>
        <v>0.80138888888888882</v>
      </c>
      <c r="BB18" s="230">
        <f>BB17+"0:4"</f>
        <v>0.96805555555555556</v>
      </c>
    </row>
    <row r="19" spans="1:54" x14ac:dyDescent="0.2">
      <c r="A19" s="46" t="s">
        <v>198</v>
      </c>
      <c r="B19" s="46" t="s">
        <v>198</v>
      </c>
      <c r="C19" s="22">
        <v>25.8</v>
      </c>
      <c r="D19" s="22">
        <v>25.8</v>
      </c>
      <c r="E19" s="22">
        <v>13</v>
      </c>
      <c r="G19" s="74" t="s">
        <v>253</v>
      </c>
      <c r="H19" s="122"/>
      <c r="I19" s="230">
        <f>I18+"0:1"</f>
        <v>0.19791666666666663</v>
      </c>
      <c r="J19" s="230">
        <f>J18+"0:1"</f>
        <v>0.21874999999999994</v>
      </c>
      <c r="K19" s="230" t="s">
        <v>198</v>
      </c>
      <c r="L19" s="122"/>
      <c r="M19" s="230">
        <f>M18+"0:1"</f>
        <v>0.26041666666666663</v>
      </c>
      <c r="N19" s="230">
        <f>N18+"0:1"</f>
        <v>0.28124999999999994</v>
      </c>
      <c r="O19" s="230" t="s">
        <v>198</v>
      </c>
      <c r="P19" s="230">
        <f>P18+"0:1"</f>
        <v>0.30208333333333326</v>
      </c>
      <c r="Q19" s="230" t="s">
        <v>198</v>
      </c>
      <c r="R19" s="230">
        <f t="shared" ref="R19:AB19" si="24">R18+"0:1"</f>
        <v>0.34374999999999994</v>
      </c>
      <c r="S19" s="230">
        <f t="shared" si="24"/>
        <v>0.38541666666666657</v>
      </c>
      <c r="T19" s="230">
        <f t="shared" si="24"/>
        <v>0.4270833333333332</v>
      </c>
      <c r="U19" s="230">
        <f t="shared" si="24"/>
        <v>0.46874999999999989</v>
      </c>
      <c r="V19" s="230">
        <f t="shared" si="24"/>
        <v>0.51041666666666663</v>
      </c>
      <c r="W19" s="230"/>
      <c r="X19" s="230">
        <f t="shared" si="24"/>
        <v>0.55208333333333326</v>
      </c>
      <c r="Y19" s="230">
        <f>Y18+"0:1"</f>
        <v>0.56944444444444442</v>
      </c>
      <c r="Z19" s="230" t="s">
        <v>198</v>
      </c>
      <c r="AA19" s="230"/>
      <c r="AB19" s="230">
        <f t="shared" si="24"/>
        <v>0.59374999999999989</v>
      </c>
      <c r="AC19" s="230"/>
      <c r="AD19" s="230" t="s">
        <v>198</v>
      </c>
      <c r="AE19" s="230">
        <f>AE18+"0:1"</f>
        <v>0.63541666666666652</v>
      </c>
      <c r="AF19" s="230" t="s">
        <v>198</v>
      </c>
      <c r="AG19" s="230">
        <f>AG18+"0:1"</f>
        <v>0.65625</v>
      </c>
      <c r="AH19" s="230">
        <f>AH18+"0:1"</f>
        <v>0.67708333333333326</v>
      </c>
      <c r="AI19" s="230" t="s">
        <v>198</v>
      </c>
      <c r="AJ19" s="230">
        <f t="shared" ref="AJ19:AO19" si="25">AJ18+"0:1"</f>
        <v>0.71875</v>
      </c>
      <c r="AK19" s="230">
        <f t="shared" si="25"/>
        <v>0.76041666666666663</v>
      </c>
      <c r="AL19" s="230">
        <f t="shared" si="25"/>
        <v>0.80208333333333326</v>
      </c>
      <c r="AM19" s="230">
        <f t="shared" si="25"/>
        <v>0.84375</v>
      </c>
      <c r="AN19" s="230">
        <f t="shared" si="25"/>
        <v>0.88541666666666663</v>
      </c>
      <c r="AO19" s="230">
        <f t="shared" si="25"/>
        <v>0.96875</v>
      </c>
      <c r="AQ19" s="229"/>
      <c r="AR19" s="230"/>
      <c r="AS19" s="230">
        <f t="shared" ref="AS19:AY19" si="26">AS18+"0:1"</f>
        <v>0.21874999999999994</v>
      </c>
      <c r="AT19" s="230">
        <f t="shared" si="26"/>
        <v>0.30208333333333326</v>
      </c>
      <c r="AU19" s="230">
        <f t="shared" si="26"/>
        <v>0.38541666666666657</v>
      </c>
      <c r="AV19" s="230">
        <f t="shared" si="26"/>
        <v>0.46874999999999989</v>
      </c>
      <c r="AW19" s="230">
        <f t="shared" si="26"/>
        <v>0.55208333333333326</v>
      </c>
      <c r="AX19" s="230">
        <f t="shared" si="26"/>
        <v>0.63541666666666652</v>
      </c>
      <c r="AY19" s="230">
        <f t="shared" si="26"/>
        <v>0.71875</v>
      </c>
      <c r="AZ19" s="230" t="s">
        <v>198</v>
      </c>
      <c r="BA19" s="230">
        <f>BA18+"0:1"</f>
        <v>0.80208333333333326</v>
      </c>
      <c r="BB19" s="230">
        <f>BB18+"0:1"</f>
        <v>0.96875</v>
      </c>
    </row>
    <row r="20" spans="1:54" x14ac:dyDescent="0.2">
      <c r="A20" s="46" t="s">
        <v>198</v>
      </c>
      <c r="B20" s="46" t="s">
        <v>198</v>
      </c>
      <c r="C20" s="22">
        <v>26.400000000000002</v>
      </c>
      <c r="D20" s="22">
        <v>26.400000000000002</v>
      </c>
      <c r="E20" s="22">
        <v>14</v>
      </c>
      <c r="G20" s="74" t="s">
        <v>254</v>
      </c>
      <c r="H20" s="122"/>
      <c r="I20" s="230">
        <f t="shared" ref="I20:J22" si="27">I19+"0:2"</f>
        <v>0.19930555555555551</v>
      </c>
      <c r="J20" s="230">
        <f t="shared" si="27"/>
        <v>0.22013888888888883</v>
      </c>
      <c r="K20" s="230" t="s">
        <v>198</v>
      </c>
      <c r="L20" s="122"/>
      <c r="M20" s="230">
        <f t="shared" ref="M20:N22" si="28">M19+"0:2"</f>
        <v>0.26180555555555551</v>
      </c>
      <c r="N20" s="230">
        <f t="shared" si="28"/>
        <v>0.28263888888888883</v>
      </c>
      <c r="O20" s="230" t="s">
        <v>198</v>
      </c>
      <c r="P20" s="230">
        <f>P19+"0:2"</f>
        <v>0.30347222222222214</v>
      </c>
      <c r="Q20" s="230" t="s">
        <v>198</v>
      </c>
      <c r="R20" s="230">
        <f t="shared" ref="R20:AB22" si="29">R19+"0:2"</f>
        <v>0.34513888888888883</v>
      </c>
      <c r="S20" s="230">
        <f t="shared" si="29"/>
        <v>0.38680555555555546</v>
      </c>
      <c r="T20" s="230">
        <f t="shared" si="29"/>
        <v>0.42847222222222209</v>
      </c>
      <c r="U20" s="230">
        <f t="shared" si="29"/>
        <v>0.47013888888888877</v>
      </c>
      <c r="V20" s="230">
        <f t="shared" si="29"/>
        <v>0.51180555555555551</v>
      </c>
      <c r="W20" s="230"/>
      <c r="X20" s="230">
        <f t="shared" si="29"/>
        <v>0.55347222222222214</v>
      </c>
      <c r="Y20" s="230">
        <f>Y19+"0:2"</f>
        <v>0.5708333333333333</v>
      </c>
      <c r="Z20" s="230" t="s">
        <v>198</v>
      </c>
      <c r="AA20" s="230"/>
      <c r="AB20" s="230">
        <f t="shared" si="29"/>
        <v>0.59513888888888877</v>
      </c>
      <c r="AC20" s="230"/>
      <c r="AD20" s="230" t="s">
        <v>198</v>
      </c>
      <c r="AE20" s="230">
        <f>AE19+"0:2"</f>
        <v>0.6368055555555554</v>
      </c>
      <c r="AF20" s="230" t="s">
        <v>198</v>
      </c>
      <c r="AG20" s="230">
        <f t="shared" ref="AG20:AH22" si="30">AG19+"0:2"</f>
        <v>0.65763888888888888</v>
      </c>
      <c r="AH20" s="230">
        <f t="shared" si="30"/>
        <v>0.67847222222222214</v>
      </c>
      <c r="AI20" s="230" t="s">
        <v>198</v>
      </c>
      <c r="AJ20" s="230">
        <f t="shared" ref="AJ20:AO22" si="31">AJ19+"0:2"</f>
        <v>0.72013888888888888</v>
      </c>
      <c r="AK20" s="230">
        <f t="shared" si="31"/>
        <v>0.76180555555555551</v>
      </c>
      <c r="AL20" s="230">
        <f t="shared" si="31"/>
        <v>0.80347222222222214</v>
      </c>
      <c r="AM20" s="230">
        <f t="shared" si="31"/>
        <v>0.84513888888888888</v>
      </c>
      <c r="AN20" s="230">
        <f t="shared" si="31"/>
        <v>0.88680555555555551</v>
      </c>
      <c r="AO20" s="230">
        <f t="shared" si="31"/>
        <v>0.97013888888888888</v>
      </c>
      <c r="AQ20" s="229"/>
      <c r="AR20" s="230"/>
      <c r="AS20" s="230">
        <f t="shared" ref="AS20:AY20" si="32">AS19+"0:2"</f>
        <v>0.22013888888888883</v>
      </c>
      <c r="AT20" s="230">
        <f t="shared" si="32"/>
        <v>0.30347222222222214</v>
      </c>
      <c r="AU20" s="230">
        <f t="shared" si="32"/>
        <v>0.38680555555555546</v>
      </c>
      <c r="AV20" s="230">
        <f t="shared" si="32"/>
        <v>0.47013888888888877</v>
      </c>
      <c r="AW20" s="230">
        <f t="shared" si="32"/>
        <v>0.55347222222222214</v>
      </c>
      <c r="AX20" s="230">
        <f t="shared" si="32"/>
        <v>0.6368055555555554</v>
      </c>
      <c r="AY20" s="230">
        <f t="shared" si="32"/>
        <v>0.72013888888888888</v>
      </c>
      <c r="AZ20" s="230" t="s">
        <v>198</v>
      </c>
      <c r="BA20" s="230">
        <f t="shared" ref="BA20:BB22" si="33">BA19+"0:2"</f>
        <v>0.80347222222222214</v>
      </c>
      <c r="BB20" s="230">
        <f t="shared" si="33"/>
        <v>0.97013888888888888</v>
      </c>
    </row>
    <row r="21" spans="1:54" x14ac:dyDescent="0.2">
      <c r="A21" s="46" t="s">
        <v>198</v>
      </c>
      <c r="B21" s="46" t="s">
        <v>198</v>
      </c>
      <c r="C21" s="22">
        <v>28.400000000000002</v>
      </c>
      <c r="D21" s="22">
        <v>28.400000000000002</v>
      </c>
      <c r="E21" s="22">
        <v>15</v>
      </c>
      <c r="G21" s="74" t="s">
        <v>224</v>
      </c>
      <c r="H21" s="122"/>
      <c r="I21" s="230">
        <f t="shared" si="27"/>
        <v>0.2006944444444444</v>
      </c>
      <c r="J21" s="230">
        <f t="shared" si="27"/>
        <v>0.22152777777777771</v>
      </c>
      <c r="K21" s="230" t="s">
        <v>198</v>
      </c>
      <c r="L21" s="122"/>
      <c r="M21" s="230">
        <f t="shared" si="28"/>
        <v>0.2631944444444444</v>
      </c>
      <c r="N21" s="230">
        <f t="shared" si="28"/>
        <v>0.28402777777777771</v>
      </c>
      <c r="O21" s="230" t="s">
        <v>198</v>
      </c>
      <c r="P21" s="230">
        <f>P20+"0:2"</f>
        <v>0.30486111111111103</v>
      </c>
      <c r="Q21" s="230" t="s">
        <v>198</v>
      </c>
      <c r="R21" s="230">
        <f t="shared" si="29"/>
        <v>0.34652777777777771</v>
      </c>
      <c r="S21" s="230">
        <f t="shared" si="29"/>
        <v>0.38819444444444434</v>
      </c>
      <c r="T21" s="230">
        <f t="shared" si="29"/>
        <v>0.42986111111111097</v>
      </c>
      <c r="U21" s="230">
        <f t="shared" si="29"/>
        <v>0.47152777777777766</v>
      </c>
      <c r="V21" s="230">
        <f t="shared" si="29"/>
        <v>0.5131944444444444</v>
      </c>
      <c r="W21" s="230"/>
      <c r="X21" s="230">
        <f t="shared" si="29"/>
        <v>0.55486111111111103</v>
      </c>
      <c r="Y21" s="230">
        <f t="shared" si="29"/>
        <v>0.57222222222222219</v>
      </c>
      <c r="Z21" s="230" t="s">
        <v>198</v>
      </c>
      <c r="AA21" s="230"/>
      <c r="AB21" s="230">
        <f t="shared" si="29"/>
        <v>0.59652777777777766</v>
      </c>
      <c r="AC21" s="230"/>
      <c r="AD21" s="230" t="s">
        <v>198</v>
      </c>
      <c r="AE21" s="230">
        <f>AE20+"0:2"</f>
        <v>0.63819444444444429</v>
      </c>
      <c r="AF21" s="230" t="s">
        <v>198</v>
      </c>
      <c r="AG21" s="230">
        <f t="shared" si="30"/>
        <v>0.65902777777777777</v>
      </c>
      <c r="AH21" s="230">
        <f t="shared" si="30"/>
        <v>0.67986111111111103</v>
      </c>
      <c r="AI21" s="230" t="s">
        <v>198</v>
      </c>
      <c r="AJ21" s="230">
        <f t="shared" si="31"/>
        <v>0.72152777777777777</v>
      </c>
      <c r="AK21" s="230">
        <f t="shared" si="31"/>
        <v>0.7631944444444444</v>
      </c>
      <c r="AL21" s="230">
        <f t="shared" si="31"/>
        <v>0.80486111111111103</v>
      </c>
      <c r="AM21" s="230">
        <f t="shared" si="31"/>
        <v>0.84652777777777777</v>
      </c>
      <c r="AN21" s="230">
        <f t="shared" si="31"/>
        <v>0.8881944444444444</v>
      </c>
      <c r="AO21" s="230">
        <f t="shared" si="31"/>
        <v>0.97152777777777777</v>
      </c>
      <c r="AQ21" s="229"/>
      <c r="AR21" s="230"/>
      <c r="AS21" s="230">
        <f t="shared" ref="AS21:AY21" si="34">AS20+"0:2"</f>
        <v>0.22152777777777771</v>
      </c>
      <c r="AT21" s="230">
        <f t="shared" si="34"/>
        <v>0.30486111111111103</v>
      </c>
      <c r="AU21" s="230">
        <f t="shared" si="34"/>
        <v>0.38819444444444434</v>
      </c>
      <c r="AV21" s="230">
        <f t="shared" si="34"/>
        <v>0.47152777777777766</v>
      </c>
      <c r="AW21" s="230">
        <f t="shared" si="34"/>
        <v>0.55486111111111103</v>
      </c>
      <c r="AX21" s="230">
        <f t="shared" si="34"/>
        <v>0.63819444444444429</v>
      </c>
      <c r="AY21" s="230">
        <f t="shared" si="34"/>
        <v>0.72152777777777777</v>
      </c>
      <c r="AZ21" s="230" t="s">
        <v>198</v>
      </c>
      <c r="BA21" s="230">
        <f t="shared" si="33"/>
        <v>0.80486111111111103</v>
      </c>
      <c r="BB21" s="230">
        <f t="shared" si="33"/>
        <v>0.97152777777777777</v>
      </c>
    </row>
    <row r="22" spans="1:54" x14ac:dyDescent="0.2">
      <c r="A22" s="46" t="s">
        <v>198</v>
      </c>
      <c r="B22" s="46" t="s">
        <v>198</v>
      </c>
      <c r="C22" s="22">
        <v>30.000000000000004</v>
      </c>
      <c r="D22" s="22">
        <v>30.000000000000004</v>
      </c>
      <c r="E22" s="22">
        <v>16</v>
      </c>
      <c r="G22" s="74" t="s">
        <v>219</v>
      </c>
      <c r="H22" s="122"/>
      <c r="I22" s="230">
        <f t="shared" si="27"/>
        <v>0.20208333333333328</v>
      </c>
      <c r="J22" s="230">
        <f t="shared" si="27"/>
        <v>0.2229166666666666</v>
      </c>
      <c r="K22" s="230" t="s">
        <v>198</v>
      </c>
      <c r="L22" s="122"/>
      <c r="M22" s="230">
        <f t="shared" si="28"/>
        <v>0.26458333333333328</v>
      </c>
      <c r="N22" s="230">
        <f t="shared" si="28"/>
        <v>0.2854166666666666</v>
      </c>
      <c r="O22" s="230" t="s">
        <v>198</v>
      </c>
      <c r="P22" s="230">
        <f>P21+"0:2"</f>
        <v>0.30624999999999991</v>
      </c>
      <c r="Q22" s="230" t="s">
        <v>198</v>
      </c>
      <c r="R22" s="230">
        <f t="shared" si="29"/>
        <v>0.3479166666666666</v>
      </c>
      <c r="S22" s="230">
        <f t="shared" si="29"/>
        <v>0.38958333333333323</v>
      </c>
      <c r="T22" s="230">
        <f t="shared" si="29"/>
        <v>0.43124999999999986</v>
      </c>
      <c r="U22" s="230">
        <f t="shared" si="29"/>
        <v>0.47291666666666654</v>
      </c>
      <c r="V22" s="230">
        <f t="shared" si="29"/>
        <v>0.51458333333333328</v>
      </c>
      <c r="W22" s="230"/>
      <c r="X22" s="230">
        <f t="shared" si="29"/>
        <v>0.55624999999999991</v>
      </c>
      <c r="Y22" s="230">
        <f t="shared" si="29"/>
        <v>0.57361111111111107</v>
      </c>
      <c r="Z22" s="230" t="s">
        <v>198</v>
      </c>
      <c r="AA22" s="230"/>
      <c r="AB22" s="230">
        <f t="shared" si="29"/>
        <v>0.59791666666666654</v>
      </c>
      <c r="AC22" s="230"/>
      <c r="AD22" s="230" t="s">
        <v>198</v>
      </c>
      <c r="AE22" s="230">
        <f>AE21+"0:2"</f>
        <v>0.63958333333333317</v>
      </c>
      <c r="AF22" s="230" t="s">
        <v>198</v>
      </c>
      <c r="AG22" s="230">
        <f t="shared" si="30"/>
        <v>0.66041666666666665</v>
      </c>
      <c r="AH22" s="230">
        <f t="shared" si="30"/>
        <v>0.68124999999999991</v>
      </c>
      <c r="AI22" s="230" t="s">
        <v>198</v>
      </c>
      <c r="AJ22" s="230">
        <f t="shared" si="31"/>
        <v>0.72291666666666665</v>
      </c>
      <c r="AK22" s="230">
        <f t="shared" si="31"/>
        <v>0.76458333333333328</v>
      </c>
      <c r="AL22" s="230">
        <f t="shared" si="31"/>
        <v>0.80624999999999991</v>
      </c>
      <c r="AM22" s="230">
        <f t="shared" si="31"/>
        <v>0.84791666666666665</v>
      </c>
      <c r="AN22" s="230">
        <f t="shared" si="31"/>
        <v>0.88958333333333328</v>
      </c>
      <c r="AO22" s="230">
        <f t="shared" si="31"/>
        <v>0.97291666666666665</v>
      </c>
      <c r="AQ22" s="229"/>
      <c r="AR22" s="230"/>
      <c r="AS22" s="230">
        <f t="shared" ref="AS22:AY22" si="35">AS21+"0:2"</f>
        <v>0.2229166666666666</v>
      </c>
      <c r="AT22" s="230">
        <f t="shared" si="35"/>
        <v>0.30624999999999991</v>
      </c>
      <c r="AU22" s="230">
        <f t="shared" si="35"/>
        <v>0.38958333333333323</v>
      </c>
      <c r="AV22" s="230">
        <f t="shared" si="35"/>
        <v>0.47291666666666654</v>
      </c>
      <c r="AW22" s="230">
        <f t="shared" si="35"/>
        <v>0.55624999999999991</v>
      </c>
      <c r="AX22" s="230">
        <f t="shared" si="35"/>
        <v>0.63958333333333317</v>
      </c>
      <c r="AY22" s="230">
        <f t="shared" si="35"/>
        <v>0.72291666666666665</v>
      </c>
      <c r="AZ22" s="230" t="s">
        <v>198</v>
      </c>
      <c r="BA22" s="230">
        <f t="shared" si="33"/>
        <v>0.80624999999999991</v>
      </c>
      <c r="BB22" s="230">
        <f t="shared" si="33"/>
        <v>0.97291666666666665</v>
      </c>
    </row>
    <row r="23" spans="1:54" x14ac:dyDescent="0.2">
      <c r="A23" s="46" t="s">
        <v>198</v>
      </c>
      <c r="B23" s="46" t="s">
        <v>198</v>
      </c>
      <c r="C23" s="22">
        <v>31.100000000000005</v>
      </c>
      <c r="D23" s="22">
        <v>31.100000000000005</v>
      </c>
      <c r="E23" s="22">
        <v>17</v>
      </c>
      <c r="G23" s="74" t="s">
        <v>220</v>
      </c>
      <c r="H23" s="122"/>
      <c r="I23" s="230">
        <f>I22+"0:1"</f>
        <v>0.20277777777777772</v>
      </c>
      <c r="J23" s="230">
        <f>J22+"0:1"</f>
        <v>0.22361111111111104</v>
      </c>
      <c r="K23" s="230" t="s">
        <v>198</v>
      </c>
      <c r="L23" s="122"/>
      <c r="M23" s="230">
        <f>M22+"0:1"</f>
        <v>0.26527777777777772</v>
      </c>
      <c r="N23" s="230">
        <f>N22+"0:1"</f>
        <v>0.28611111111111104</v>
      </c>
      <c r="O23" s="230" t="s">
        <v>198</v>
      </c>
      <c r="P23" s="230">
        <f>P22+"0:1"</f>
        <v>0.30694444444444435</v>
      </c>
      <c r="Q23" s="230" t="s">
        <v>198</v>
      </c>
      <c r="R23" s="230">
        <f t="shared" ref="R23:AB23" si="36">R22+"0:1"</f>
        <v>0.34861111111111104</v>
      </c>
      <c r="S23" s="230">
        <f t="shared" si="36"/>
        <v>0.39027777777777767</v>
      </c>
      <c r="T23" s="230">
        <f t="shared" si="36"/>
        <v>0.4319444444444443</v>
      </c>
      <c r="U23" s="230">
        <f t="shared" si="36"/>
        <v>0.47361111111111098</v>
      </c>
      <c r="V23" s="230">
        <f t="shared" si="36"/>
        <v>0.51527777777777772</v>
      </c>
      <c r="W23" s="230"/>
      <c r="X23" s="230">
        <f t="shared" si="36"/>
        <v>0.55694444444444435</v>
      </c>
      <c r="Y23" s="230">
        <f>Y22+"0:1"</f>
        <v>0.57430555555555551</v>
      </c>
      <c r="Z23" s="230" t="s">
        <v>198</v>
      </c>
      <c r="AA23" s="230"/>
      <c r="AB23" s="230">
        <f t="shared" si="36"/>
        <v>0.59861111111111098</v>
      </c>
      <c r="AC23" s="230"/>
      <c r="AD23" s="230" t="s">
        <v>198</v>
      </c>
      <c r="AE23" s="230">
        <f>AE22+"0:1"</f>
        <v>0.64027777777777761</v>
      </c>
      <c r="AF23" s="230" t="s">
        <v>198</v>
      </c>
      <c r="AG23" s="230">
        <f>AG22+"0:1"</f>
        <v>0.66111111111111109</v>
      </c>
      <c r="AH23" s="230">
        <f>AH22+"0:1"</f>
        <v>0.68194444444444435</v>
      </c>
      <c r="AI23" s="230" t="s">
        <v>198</v>
      </c>
      <c r="AJ23" s="230">
        <f t="shared" ref="AJ23:AO23" si="37">AJ22+"0:1"</f>
        <v>0.72361111111111109</v>
      </c>
      <c r="AK23" s="230">
        <f t="shared" si="37"/>
        <v>0.76527777777777772</v>
      </c>
      <c r="AL23" s="230">
        <f t="shared" si="37"/>
        <v>0.80694444444444435</v>
      </c>
      <c r="AM23" s="230">
        <f t="shared" si="37"/>
        <v>0.84861111111111109</v>
      </c>
      <c r="AN23" s="230">
        <f t="shared" si="37"/>
        <v>0.89027777777777772</v>
      </c>
      <c r="AO23" s="230">
        <f t="shared" si="37"/>
        <v>0.97361111111111109</v>
      </c>
      <c r="AQ23" s="229"/>
      <c r="AR23" s="230"/>
      <c r="AS23" s="230">
        <f t="shared" ref="AS23:AY23" si="38">AS22+"0:1"</f>
        <v>0.22361111111111104</v>
      </c>
      <c r="AT23" s="230">
        <f t="shared" si="38"/>
        <v>0.30694444444444435</v>
      </c>
      <c r="AU23" s="230">
        <f t="shared" si="38"/>
        <v>0.39027777777777767</v>
      </c>
      <c r="AV23" s="230">
        <f t="shared" si="38"/>
        <v>0.47361111111111098</v>
      </c>
      <c r="AW23" s="230">
        <f t="shared" si="38"/>
        <v>0.55694444444444435</v>
      </c>
      <c r="AX23" s="230">
        <f t="shared" si="38"/>
        <v>0.64027777777777761</v>
      </c>
      <c r="AY23" s="230">
        <f t="shared" si="38"/>
        <v>0.72361111111111109</v>
      </c>
      <c r="AZ23" s="230" t="s">
        <v>198</v>
      </c>
      <c r="BA23" s="230">
        <f>BA22+"0:1"</f>
        <v>0.80694444444444435</v>
      </c>
      <c r="BB23" s="230">
        <f>BB22+"0:1"</f>
        <v>0.97361111111111109</v>
      </c>
    </row>
    <row r="24" spans="1:54" x14ac:dyDescent="0.2">
      <c r="A24" s="22">
        <v>33.70000000000001</v>
      </c>
      <c r="B24" s="22">
        <v>33.70000000000001</v>
      </c>
      <c r="C24" s="22">
        <v>33.70000000000001</v>
      </c>
      <c r="D24" s="22">
        <v>33.70000000000001</v>
      </c>
      <c r="E24" s="22">
        <v>18</v>
      </c>
      <c r="G24" s="74" t="s">
        <v>214</v>
      </c>
      <c r="H24" s="230"/>
      <c r="I24" s="230">
        <f>I23+"0:2"</f>
        <v>0.20416666666666661</v>
      </c>
      <c r="J24" s="230">
        <f>J23+"0:2"</f>
        <v>0.22499999999999992</v>
      </c>
      <c r="K24" s="230" t="s">
        <v>279</v>
      </c>
      <c r="L24" s="230"/>
      <c r="M24" s="230">
        <f>M23+"0:2"</f>
        <v>0.26666666666666661</v>
      </c>
      <c r="N24" s="230">
        <f>N23+"0:2"</f>
        <v>0.28749999999999992</v>
      </c>
      <c r="O24" s="230" t="s">
        <v>279</v>
      </c>
      <c r="P24" s="230">
        <f>P23+"0:2"</f>
        <v>0.30833333333333324</v>
      </c>
      <c r="Q24" s="230" t="s">
        <v>279</v>
      </c>
      <c r="R24" s="230">
        <f t="shared" ref="R24:AB25" si="39">R23+"0:2"</f>
        <v>0.34999999999999992</v>
      </c>
      <c r="S24" s="230">
        <f t="shared" si="39"/>
        <v>0.39166666666666655</v>
      </c>
      <c r="T24" s="230">
        <f t="shared" si="39"/>
        <v>0.43333333333333318</v>
      </c>
      <c r="U24" s="230">
        <f t="shared" si="39"/>
        <v>0.47499999999999987</v>
      </c>
      <c r="V24" s="230">
        <f t="shared" si="39"/>
        <v>0.51666666666666661</v>
      </c>
      <c r="W24" s="230"/>
      <c r="X24" s="230">
        <f t="shared" si="39"/>
        <v>0.55833333333333324</v>
      </c>
      <c r="Y24" s="230">
        <f>Y23+"0:2"</f>
        <v>0.5756944444444444</v>
      </c>
      <c r="Z24" s="230" t="s">
        <v>279</v>
      </c>
      <c r="AA24" s="230"/>
      <c r="AB24" s="230">
        <f t="shared" si="39"/>
        <v>0.59999999999999987</v>
      </c>
      <c r="AC24" s="230"/>
      <c r="AD24" s="230" t="s">
        <v>279</v>
      </c>
      <c r="AE24" s="230">
        <f>AE23+"0:2"</f>
        <v>0.6416666666666665</v>
      </c>
      <c r="AF24" s="230" t="s">
        <v>279</v>
      </c>
      <c r="AG24" s="230">
        <f>AG23+"0:2"</f>
        <v>0.66249999999999998</v>
      </c>
      <c r="AH24" s="230">
        <f>AH23+"0:2"</f>
        <v>0.68333333333333324</v>
      </c>
      <c r="AI24" s="230" t="s">
        <v>279</v>
      </c>
      <c r="AJ24" s="230">
        <f t="shared" ref="AJ24:AO27" si="40">AJ23+"0:2"</f>
        <v>0.72499999999999998</v>
      </c>
      <c r="AK24" s="230">
        <f t="shared" si="40"/>
        <v>0.76666666666666661</v>
      </c>
      <c r="AL24" s="230">
        <f t="shared" si="40"/>
        <v>0.80833333333333324</v>
      </c>
      <c r="AM24" s="230">
        <f t="shared" si="40"/>
        <v>0.85</v>
      </c>
      <c r="AN24" s="230">
        <f t="shared" si="40"/>
        <v>0.89166666666666661</v>
      </c>
      <c r="AO24" s="230">
        <f t="shared" si="40"/>
        <v>0.97499999999999998</v>
      </c>
      <c r="AQ24" s="1"/>
      <c r="AR24" s="230"/>
      <c r="AS24" s="230">
        <f t="shared" ref="AS24:AY25" si="41">AS23+"0:2"</f>
        <v>0.22499999999999992</v>
      </c>
      <c r="AT24" s="230">
        <f t="shared" si="41"/>
        <v>0.30833333333333324</v>
      </c>
      <c r="AU24" s="230">
        <f t="shared" si="41"/>
        <v>0.39166666666666655</v>
      </c>
      <c r="AV24" s="230">
        <f t="shared" si="41"/>
        <v>0.47499999999999987</v>
      </c>
      <c r="AW24" s="230">
        <f t="shared" si="41"/>
        <v>0.55833333333333324</v>
      </c>
      <c r="AX24" s="230">
        <f t="shared" si="41"/>
        <v>0.6416666666666665</v>
      </c>
      <c r="AY24" s="230">
        <f t="shared" si="41"/>
        <v>0.72499999999999998</v>
      </c>
      <c r="AZ24" s="230" t="s">
        <v>279</v>
      </c>
      <c r="BA24" s="230">
        <f t="shared" ref="BA24:BB27" si="42">BA23+"0:2"</f>
        <v>0.80833333333333324</v>
      </c>
      <c r="BB24" s="230">
        <f t="shared" si="42"/>
        <v>0.97499999999999998</v>
      </c>
    </row>
    <row r="25" spans="1:54" x14ac:dyDescent="0.2">
      <c r="A25" s="22">
        <v>34.600000000000009</v>
      </c>
      <c r="B25" s="22">
        <v>34.600000000000009</v>
      </c>
      <c r="C25" s="22">
        <v>34.600000000000009</v>
      </c>
      <c r="D25" s="22">
        <v>34.600000000000009</v>
      </c>
      <c r="E25" s="22">
        <v>19</v>
      </c>
      <c r="G25" s="74" t="s">
        <v>213</v>
      </c>
      <c r="H25" s="230"/>
      <c r="I25" s="230">
        <f>I24+"0:2"</f>
        <v>0.20555555555555549</v>
      </c>
      <c r="J25" s="230">
        <f>J24+"0:2"</f>
        <v>0.22638888888888881</v>
      </c>
      <c r="K25" s="230">
        <f>K10+"0:26"</f>
        <v>0.25277777777777777</v>
      </c>
      <c r="L25" s="230"/>
      <c r="M25" s="230">
        <f>M24+"0:2"</f>
        <v>0.26805555555555549</v>
      </c>
      <c r="N25" s="230">
        <f>N24+"0:2"</f>
        <v>0.28888888888888881</v>
      </c>
      <c r="O25" s="230">
        <f>O10+"0:26"</f>
        <v>0.2944444444444444</v>
      </c>
      <c r="P25" s="230">
        <f>P24+"0:2"</f>
        <v>0.30972222222222212</v>
      </c>
      <c r="Q25" s="230">
        <f>Q10+"0:26"</f>
        <v>0.33611111111111108</v>
      </c>
      <c r="R25" s="230">
        <f t="shared" si="39"/>
        <v>0.35138888888888881</v>
      </c>
      <c r="S25" s="230">
        <f t="shared" si="39"/>
        <v>0.39305555555555544</v>
      </c>
      <c r="T25" s="230">
        <f t="shared" si="39"/>
        <v>0.43472222222222207</v>
      </c>
      <c r="U25" s="230">
        <f t="shared" si="39"/>
        <v>0.47638888888888875</v>
      </c>
      <c r="V25" s="230">
        <f t="shared" si="39"/>
        <v>0.51805555555555549</v>
      </c>
      <c r="W25" s="230"/>
      <c r="X25" s="230">
        <f t="shared" si="39"/>
        <v>0.55972222222222212</v>
      </c>
      <c r="Y25" s="230">
        <f>Y24+"0:2"</f>
        <v>0.57708333333333328</v>
      </c>
      <c r="Z25" s="230">
        <f>Z10+"0:26"</f>
        <v>0.58611111111111114</v>
      </c>
      <c r="AA25" s="230"/>
      <c r="AB25" s="230">
        <f t="shared" si="39"/>
        <v>0.60138888888888875</v>
      </c>
      <c r="AC25" s="230"/>
      <c r="AD25" s="230">
        <f>AD10+"0:26"</f>
        <v>0.62777777777777777</v>
      </c>
      <c r="AE25" s="230">
        <f>AE24+"0:2"</f>
        <v>0.64305555555555538</v>
      </c>
      <c r="AF25" s="230">
        <f>AF10+"0:26"</f>
        <v>0.66944444444444451</v>
      </c>
      <c r="AG25" s="230">
        <f>AG24+"0:2"</f>
        <v>0.66388888888888886</v>
      </c>
      <c r="AH25" s="230">
        <f>AH24+"0:2"</f>
        <v>0.68472222222222212</v>
      </c>
      <c r="AI25" s="230">
        <f>AI10+"0:26"</f>
        <v>0.71111111111111114</v>
      </c>
      <c r="AJ25" s="230">
        <f t="shared" si="40"/>
        <v>0.72638888888888886</v>
      </c>
      <c r="AK25" s="230">
        <f t="shared" si="40"/>
        <v>0.76805555555555549</v>
      </c>
      <c r="AL25" s="230">
        <f t="shared" si="40"/>
        <v>0.80972222222222212</v>
      </c>
      <c r="AM25" s="230">
        <f t="shared" si="40"/>
        <v>0.85138888888888886</v>
      </c>
      <c r="AN25" s="230">
        <f t="shared" si="40"/>
        <v>0.89305555555555549</v>
      </c>
      <c r="AO25" s="230">
        <f t="shared" si="40"/>
        <v>0.97638888888888886</v>
      </c>
      <c r="AQ25" s="229"/>
      <c r="AR25" s="230"/>
      <c r="AS25" s="230">
        <f t="shared" si="41"/>
        <v>0.22638888888888881</v>
      </c>
      <c r="AT25" s="230">
        <f t="shared" si="41"/>
        <v>0.30972222222222212</v>
      </c>
      <c r="AU25" s="230">
        <f t="shared" si="41"/>
        <v>0.39305555555555544</v>
      </c>
      <c r="AV25" s="230">
        <f t="shared" si="41"/>
        <v>0.47638888888888875</v>
      </c>
      <c r="AW25" s="230">
        <f t="shared" si="41"/>
        <v>0.55972222222222212</v>
      </c>
      <c r="AX25" s="230">
        <f t="shared" si="41"/>
        <v>0.64305555555555538</v>
      </c>
      <c r="AY25" s="230">
        <f t="shared" si="41"/>
        <v>0.72638888888888886</v>
      </c>
      <c r="AZ25" s="230">
        <f>AZ10+"0:26"</f>
        <v>0.75277777777777777</v>
      </c>
      <c r="BA25" s="230">
        <f t="shared" si="42"/>
        <v>0.80972222222222212</v>
      </c>
      <c r="BB25" s="230">
        <f t="shared" si="42"/>
        <v>0.97638888888888886</v>
      </c>
    </row>
    <row r="26" spans="1:54" x14ac:dyDescent="0.2">
      <c r="A26" s="22">
        <v>35.900000000000006</v>
      </c>
      <c r="B26" s="22">
        <v>35.900000000000006</v>
      </c>
      <c r="C26" s="22">
        <v>35.900000000000006</v>
      </c>
      <c r="D26" s="22">
        <v>35.900000000000006</v>
      </c>
      <c r="E26" s="22">
        <v>20</v>
      </c>
      <c r="G26" s="74" t="s">
        <v>95</v>
      </c>
      <c r="H26" s="230">
        <v>0.1875</v>
      </c>
      <c r="I26" s="230">
        <f>I25+"0:4"</f>
        <v>0.20833333333333326</v>
      </c>
      <c r="J26" s="230">
        <f>J25+"0:4"</f>
        <v>0.22916666666666657</v>
      </c>
      <c r="K26" s="230">
        <f>K25+"0:4"</f>
        <v>0.25555555555555554</v>
      </c>
      <c r="L26" s="230"/>
      <c r="M26" s="230">
        <f>M25+"0:4"</f>
        <v>0.27083333333333326</v>
      </c>
      <c r="N26" s="230">
        <f>N25+"0:4"</f>
        <v>0.29166666666666657</v>
      </c>
      <c r="O26" s="230">
        <f>O25+"0:4"</f>
        <v>0.29722222222222217</v>
      </c>
      <c r="P26" s="230">
        <f>P25+"0:4"</f>
        <v>0.31249999999999989</v>
      </c>
      <c r="Q26" s="230">
        <f>Q25+"0:4"</f>
        <v>0.33888888888888885</v>
      </c>
      <c r="R26" s="230">
        <f t="shared" ref="R26:AB26" si="43">R25+"0:4"</f>
        <v>0.35416666666666657</v>
      </c>
      <c r="S26" s="230">
        <f t="shared" si="43"/>
        <v>0.3958333333333332</v>
      </c>
      <c r="T26" s="230">
        <f t="shared" si="43"/>
        <v>0.43749999999999983</v>
      </c>
      <c r="U26" s="230">
        <f t="shared" si="43"/>
        <v>0.47916666666666652</v>
      </c>
      <c r="V26" s="230">
        <f t="shared" si="43"/>
        <v>0.52083333333333326</v>
      </c>
      <c r="W26" s="230"/>
      <c r="X26" s="230">
        <f t="shared" si="43"/>
        <v>0.56249999999999989</v>
      </c>
      <c r="Y26" s="230">
        <f>Y25+"0:2"</f>
        <v>0.57847222222222217</v>
      </c>
      <c r="Z26" s="230">
        <f>Z25+"0:4"</f>
        <v>0.58888888888888891</v>
      </c>
      <c r="AA26" s="230">
        <v>0.58333333333333337</v>
      </c>
      <c r="AB26" s="230">
        <f t="shared" si="43"/>
        <v>0.60416666666666652</v>
      </c>
      <c r="AC26" s="230">
        <v>0.625</v>
      </c>
      <c r="AD26" s="230">
        <f t="shared" ref="AD26:AI26" si="44">AD25+"0:4"</f>
        <v>0.63055555555555554</v>
      </c>
      <c r="AE26" s="230">
        <f t="shared" si="44"/>
        <v>0.64583333333333315</v>
      </c>
      <c r="AF26" s="230">
        <f t="shared" si="44"/>
        <v>0.67222222222222228</v>
      </c>
      <c r="AG26" s="230">
        <f t="shared" si="44"/>
        <v>0.66666666666666663</v>
      </c>
      <c r="AH26" s="230">
        <f t="shared" si="44"/>
        <v>0.68749999999999989</v>
      </c>
      <c r="AI26" s="230">
        <f t="shared" si="44"/>
        <v>0.71388888888888891</v>
      </c>
      <c r="AJ26" s="230">
        <f>AJ25+"0:4"</f>
        <v>0.72916666666666663</v>
      </c>
      <c r="AK26" s="230">
        <f>AK25+"0:4"</f>
        <v>0.77083333333333326</v>
      </c>
      <c r="AL26" s="230">
        <f>AL25+"0:2"</f>
        <v>0.81111111111111101</v>
      </c>
      <c r="AM26" s="230">
        <f>AM25+"0:4"</f>
        <v>0.85416666666666663</v>
      </c>
      <c r="AN26" s="230">
        <f t="shared" si="40"/>
        <v>0.89444444444444438</v>
      </c>
      <c r="AO26" s="230">
        <f t="shared" si="40"/>
        <v>0.97777777777777775</v>
      </c>
      <c r="AQ26" s="229"/>
      <c r="AR26" s="230">
        <v>0.1875</v>
      </c>
      <c r="AS26" s="230">
        <f t="shared" ref="AS26:AZ26" si="45">AS25+"0:4"</f>
        <v>0.22916666666666657</v>
      </c>
      <c r="AT26" s="230">
        <f t="shared" si="45"/>
        <v>0.31249999999999989</v>
      </c>
      <c r="AU26" s="230">
        <f t="shared" si="45"/>
        <v>0.3958333333333332</v>
      </c>
      <c r="AV26" s="230">
        <f t="shared" si="45"/>
        <v>0.47916666666666652</v>
      </c>
      <c r="AW26" s="230">
        <f t="shared" si="45"/>
        <v>0.56249999999999989</v>
      </c>
      <c r="AX26" s="230">
        <f t="shared" si="45"/>
        <v>0.64583333333333315</v>
      </c>
      <c r="AY26" s="230">
        <f t="shared" si="45"/>
        <v>0.72916666666666663</v>
      </c>
      <c r="AZ26" s="230">
        <f t="shared" si="45"/>
        <v>0.75555555555555554</v>
      </c>
      <c r="BA26" s="230">
        <f>BA25+"0:4"</f>
        <v>0.81249999999999989</v>
      </c>
      <c r="BB26" s="230">
        <f t="shared" si="42"/>
        <v>0.97777777777777775</v>
      </c>
    </row>
    <row r="27" spans="1:54" x14ac:dyDescent="0.2">
      <c r="A27" s="46" t="s">
        <v>198</v>
      </c>
      <c r="B27" s="22">
        <v>36.9</v>
      </c>
      <c r="C27" s="46" t="s">
        <v>198</v>
      </c>
      <c r="D27" s="22">
        <v>36.9</v>
      </c>
      <c r="E27" s="22">
        <v>21</v>
      </c>
      <c r="G27" s="74" t="s">
        <v>255</v>
      </c>
      <c r="H27" s="230" t="s">
        <v>198</v>
      </c>
      <c r="I27" s="230" t="s">
        <v>198</v>
      </c>
      <c r="J27" s="230" t="s">
        <v>198</v>
      </c>
      <c r="K27" s="230" t="s">
        <v>198</v>
      </c>
      <c r="L27" s="230"/>
      <c r="M27" s="230" t="s">
        <v>198</v>
      </c>
      <c r="N27" s="230" t="s">
        <v>198</v>
      </c>
      <c r="O27" s="230" t="s">
        <v>198</v>
      </c>
      <c r="P27" s="230" t="s">
        <v>198</v>
      </c>
      <c r="Q27" s="230" t="s">
        <v>198</v>
      </c>
      <c r="R27" s="230" t="s">
        <v>198</v>
      </c>
      <c r="S27" s="230" t="s">
        <v>198</v>
      </c>
      <c r="T27" s="230" t="s">
        <v>198</v>
      </c>
      <c r="U27" s="230" t="s">
        <v>198</v>
      </c>
      <c r="V27" s="230" t="s">
        <v>198</v>
      </c>
      <c r="W27" s="230"/>
      <c r="X27" s="230" t="s">
        <v>198</v>
      </c>
      <c r="Y27" s="230">
        <f>Y26+"0:2"</f>
        <v>0.57986111111111105</v>
      </c>
      <c r="Z27" s="230" t="s">
        <v>198</v>
      </c>
      <c r="AA27" s="230" t="s">
        <v>198</v>
      </c>
      <c r="AB27" s="230" t="s">
        <v>198</v>
      </c>
      <c r="AC27" s="230" t="s">
        <v>198</v>
      </c>
      <c r="AD27" s="230" t="s">
        <v>198</v>
      </c>
      <c r="AE27" s="230" t="s">
        <v>198</v>
      </c>
      <c r="AF27" s="230" t="s">
        <v>198</v>
      </c>
      <c r="AG27" s="230" t="s">
        <v>198</v>
      </c>
      <c r="AH27" s="230" t="s">
        <v>198</v>
      </c>
      <c r="AI27" s="230" t="s">
        <v>198</v>
      </c>
      <c r="AJ27" s="230" t="s">
        <v>198</v>
      </c>
      <c r="AK27" s="230" t="s">
        <v>198</v>
      </c>
      <c r="AL27" s="230">
        <f>AL26+"0:2"</f>
        <v>0.81249999999999989</v>
      </c>
      <c r="AM27" s="230" t="s">
        <v>198</v>
      </c>
      <c r="AN27" s="230">
        <f t="shared" si="40"/>
        <v>0.89583333333333326</v>
      </c>
      <c r="AO27" s="230">
        <f t="shared" si="40"/>
        <v>0.97916666666666663</v>
      </c>
      <c r="AQ27" s="229"/>
      <c r="AR27" s="230" t="s">
        <v>198</v>
      </c>
      <c r="AS27" s="230" t="s">
        <v>198</v>
      </c>
      <c r="AT27" s="230" t="s">
        <v>198</v>
      </c>
      <c r="AU27" s="230" t="s">
        <v>198</v>
      </c>
      <c r="AV27" s="230" t="s">
        <v>198</v>
      </c>
      <c r="AW27" s="230" t="s">
        <v>198</v>
      </c>
      <c r="AX27" s="230" t="s">
        <v>198</v>
      </c>
      <c r="AY27" s="230" t="s">
        <v>198</v>
      </c>
      <c r="AZ27" s="230" t="s">
        <v>198</v>
      </c>
      <c r="BA27" s="230" t="s">
        <v>198</v>
      </c>
      <c r="BB27" s="230">
        <f t="shared" si="42"/>
        <v>0.97916666666666663</v>
      </c>
    </row>
    <row r="28" spans="1:54" x14ac:dyDescent="0.2">
      <c r="A28" s="22">
        <v>36.600000000000009</v>
      </c>
      <c r="C28" s="22">
        <v>36.600000000000009</v>
      </c>
      <c r="E28" s="22">
        <v>22</v>
      </c>
      <c r="G28" s="74" t="s">
        <v>195</v>
      </c>
      <c r="H28" s="230">
        <f>H26+"0:2"</f>
        <v>0.18888888888888888</v>
      </c>
      <c r="I28" s="230">
        <f>I26+"0:2"</f>
        <v>0.20972222222222214</v>
      </c>
      <c r="J28" s="230">
        <f>J26+"0:2"</f>
        <v>0.23055555555555546</v>
      </c>
      <c r="K28" s="230">
        <f>K26+"0:2"</f>
        <v>0.25694444444444442</v>
      </c>
      <c r="L28" s="230"/>
      <c r="M28" s="230">
        <f>M26+"0:2"</f>
        <v>0.27222222222222214</v>
      </c>
      <c r="N28" s="230">
        <f>N26+"0:2"</f>
        <v>0.29305555555555546</v>
      </c>
      <c r="O28" s="230">
        <f>O26+"0:2"</f>
        <v>0.29861111111111105</v>
      </c>
      <c r="P28" s="230">
        <f>P26+"0:2"</f>
        <v>0.31388888888888877</v>
      </c>
      <c r="Q28" s="230">
        <f>Q26+"0:2"</f>
        <v>0.34027777777777773</v>
      </c>
      <c r="R28" s="230">
        <f t="shared" ref="R28:X28" si="46">R26+"0:2"</f>
        <v>0.35555555555555546</v>
      </c>
      <c r="S28" s="230">
        <f t="shared" si="46"/>
        <v>0.39722222222222209</v>
      </c>
      <c r="T28" s="230">
        <f t="shared" si="46"/>
        <v>0.43888888888888872</v>
      </c>
      <c r="U28" s="230">
        <f t="shared" si="46"/>
        <v>0.4805555555555554</v>
      </c>
      <c r="V28" s="230">
        <f t="shared" si="46"/>
        <v>0.52222222222222214</v>
      </c>
      <c r="W28" s="230"/>
      <c r="X28" s="230">
        <f t="shared" si="46"/>
        <v>0.56388888888888877</v>
      </c>
      <c r="Y28" s="230"/>
      <c r="Z28" s="230">
        <f t="shared" ref="Z28:AK28" si="47">Z26+"0:2"</f>
        <v>0.59027777777777779</v>
      </c>
      <c r="AA28" s="230">
        <f t="shared" si="47"/>
        <v>0.58472222222222225</v>
      </c>
      <c r="AB28" s="230">
        <f t="shared" si="47"/>
        <v>0.6055555555555554</v>
      </c>
      <c r="AC28" s="230">
        <f t="shared" si="47"/>
        <v>0.62638888888888888</v>
      </c>
      <c r="AD28" s="230">
        <f t="shared" si="47"/>
        <v>0.63194444444444442</v>
      </c>
      <c r="AE28" s="230">
        <f t="shared" si="47"/>
        <v>0.64722222222222203</v>
      </c>
      <c r="AF28" s="230">
        <f t="shared" si="47"/>
        <v>0.67361111111111116</v>
      </c>
      <c r="AG28" s="230">
        <f t="shared" si="47"/>
        <v>0.66805555555555551</v>
      </c>
      <c r="AH28" s="230">
        <f t="shared" si="47"/>
        <v>0.68888888888888877</v>
      </c>
      <c r="AI28" s="230">
        <f t="shared" si="47"/>
        <v>0.71527777777777779</v>
      </c>
      <c r="AJ28" s="230">
        <f t="shared" si="47"/>
        <v>0.73055555555555551</v>
      </c>
      <c r="AK28" s="230">
        <f t="shared" si="47"/>
        <v>0.77222222222222214</v>
      </c>
      <c r="AL28" s="230"/>
      <c r="AM28" s="230">
        <f>AM26+"0:2"</f>
        <v>0.85555555555555551</v>
      </c>
      <c r="AN28" s="230"/>
      <c r="AO28" s="231"/>
      <c r="AQ28" s="1"/>
      <c r="AR28" s="230">
        <f t="shared" ref="AR28:AY28" si="48">AR26+"0:2"</f>
        <v>0.18888888888888888</v>
      </c>
      <c r="AS28" s="230">
        <f t="shared" si="48"/>
        <v>0.23055555555555546</v>
      </c>
      <c r="AT28" s="230">
        <f t="shared" si="48"/>
        <v>0.31388888888888877</v>
      </c>
      <c r="AU28" s="230">
        <f t="shared" si="48"/>
        <v>0.39722222222222209</v>
      </c>
      <c r="AV28" s="230">
        <f t="shared" si="48"/>
        <v>0.4805555555555554</v>
      </c>
      <c r="AW28" s="230">
        <f t="shared" si="48"/>
        <v>0.56388888888888877</v>
      </c>
      <c r="AX28" s="230">
        <f t="shared" si="48"/>
        <v>0.64722222222222203</v>
      </c>
      <c r="AY28" s="230">
        <f t="shared" si="48"/>
        <v>0.73055555555555551</v>
      </c>
      <c r="AZ28" s="230">
        <f>AZ26+"0:2"</f>
        <v>0.75694444444444442</v>
      </c>
      <c r="BA28" s="230">
        <f>BA26+"0:2"</f>
        <v>0.81388888888888877</v>
      </c>
      <c r="BB28" s="230"/>
    </row>
    <row r="29" spans="1:54" x14ac:dyDescent="0.2">
      <c r="A29" s="22">
        <v>37.400000000000006</v>
      </c>
      <c r="C29" s="22">
        <v>37.400000000000006</v>
      </c>
      <c r="E29" s="22">
        <v>23</v>
      </c>
      <c r="G29" s="74" t="s">
        <v>256</v>
      </c>
      <c r="H29" s="230">
        <f>H28+"0:2"</f>
        <v>0.19027777777777777</v>
      </c>
      <c r="I29" s="230">
        <f>I28+"0:2"</f>
        <v>0.21111111111111103</v>
      </c>
      <c r="J29" s="230">
        <f>J28+"0:2"</f>
        <v>0.23194444444444434</v>
      </c>
      <c r="K29" s="230" t="s">
        <v>247</v>
      </c>
      <c r="L29" s="230"/>
      <c r="M29" s="230">
        <f>M28+"0:2"</f>
        <v>0.27361111111111103</v>
      </c>
      <c r="N29" s="230">
        <f>N28+"0:2"</f>
        <v>0.29444444444444434</v>
      </c>
      <c r="O29" s="230" t="s">
        <v>247</v>
      </c>
      <c r="P29" s="230">
        <f>P28+"0:2"</f>
        <v>0.31527777777777766</v>
      </c>
      <c r="Q29" s="230" t="s">
        <v>247</v>
      </c>
      <c r="R29" s="230">
        <f t="shared" ref="R29:AB29" si="49">R28+"0:2"</f>
        <v>0.35694444444444434</v>
      </c>
      <c r="S29" s="230">
        <f t="shared" si="49"/>
        <v>0.39861111111111097</v>
      </c>
      <c r="T29" s="230">
        <f t="shared" si="49"/>
        <v>0.4402777777777776</v>
      </c>
      <c r="U29" s="230">
        <f t="shared" si="49"/>
        <v>0.48194444444444429</v>
      </c>
      <c r="V29" s="230">
        <f t="shared" si="49"/>
        <v>0.52361111111111103</v>
      </c>
      <c r="W29" s="230"/>
      <c r="X29" s="230">
        <f t="shared" si="49"/>
        <v>0.56527777777777766</v>
      </c>
      <c r="Y29" s="230"/>
      <c r="Z29" s="230" t="s">
        <v>247</v>
      </c>
      <c r="AA29" s="230">
        <f>AA28+"0:2"</f>
        <v>0.58611111111111114</v>
      </c>
      <c r="AB29" s="230">
        <f t="shared" si="49"/>
        <v>0.60694444444444429</v>
      </c>
      <c r="AC29" s="230">
        <f>AC28+"0:2"</f>
        <v>0.62777777777777777</v>
      </c>
      <c r="AD29" s="230" t="s">
        <v>247</v>
      </c>
      <c r="AE29" s="230">
        <f>AE28+"0:2"</f>
        <v>0.64861111111111092</v>
      </c>
      <c r="AF29" s="230" t="s">
        <v>247</v>
      </c>
      <c r="AG29" s="230">
        <f>AG28+"0:2"</f>
        <v>0.6694444444444444</v>
      </c>
      <c r="AH29" s="230">
        <f>AH28+"0:2"</f>
        <v>0.69027777777777766</v>
      </c>
      <c r="AI29" s="230" t="s">
        <v>247</v>
      </c>
      <c r="AJ29" s="230">
        <f>AJ28+"0:2"</f>
        <v>0.7319444444444444</v>
      </c>
      <c r="AK29" s="230">
        <f>AK28+"0:2"</f>
        <v>0.77361111111111103</v>
      </c>
      <c r="AL29" s="230"/>
      <c r="AM29" s="230">
        <f>AM28+"0:2"</f>
        <v>0.8569444444444444</v>
      </c>
      <c r="AN29" s="230"/>
      <c r="AO29" s="232"/>
      <c r="AQ29" s="229"/>
      <c r="AR29" s="230">
        <f t="shared" ref="AR29:AY29" si="50">AR28+"0:2"</f>
        <v>0.19027777777777777</v>
      </c>
      <c r="AS29" s="230">
        <f t="shared" si="50"/>
        <v>0.23194444444444434</v>
      </c>
      <c r="AT29" s="230">
        <f t="shared" si="50"/>
        <v>0.31527777777777766</v>
      </c>
      <c r="AU29" s="230">
        <f t="shared" si="50"/>
        <v>0.39861111111111097</v>
      </c>
      <c r="AV29" s="230">
        <f t="shared" si="50"/>
        <v>0.48194444444444429</v>
      </c>
      <c r="AW29" s="230">
        <f t="shared" si="50"/>
        <v>0.56527777777777766</v>
      </c>
      <c r="AX29" s="230">
        <f t="shared" si="50"/>
        <v>0.64861111111111092</v>
      </c>
      <c r="AY29" s="230">
        <f t="shared" si="50"/>
        <v>0.7319444444444444</v>
      </c>
      <c r="AZ29" s="230" t="s">
        <v>247</v>
      </c>
      <c r="BA29" s="230">
        <f>BA28+"0:2"</f>
        <v>0.81527777777777766</v>
      </c>
      <c r="BB29" s="230"/>
    </row>
    <row r="30" spans="1:54" x14ac:dyDescent="0.2">
      <c r="A30" s="46" t="s">
        <v>198</v>
      </c>
      <c r="B30" s="46"/>
      <c r="C30" s="22">
        <v>42.300000000000004</v>
      </c>
      <c r="E30" s="22">
        <v>24</v>
      </c>
      <c r="G30" s="74" t="s">
        <v>257</v>
      </c>
      <c r="H30" s="230">
        <f>H29+"0:5"</f>
        <v>0.19374999999999998</v>
      </c>
      <c r="I30" s="230">
        <f>I29+"0:5"</f>
        <v>0.21458333333333324</v>
      </c>
      <c r="J30" s="230">
        <f>J29+"0:5"</f>
        <v>0.23541666666666655</v>
      </c>
      <c r="K30" s="230" t="s">
        <v>198</v>
      </c>
      <c r="L30" s="230"/>
      <c r="M30" s="230">
        <f>M29+"0:5"</f>
        <v>0.27708333333333324</v>
      </c>
      <c r="N30" s="230">
        <f>N29+"0:5"</f>
        <v>0.29791666666666655</v>
      </c>
      <c r="O30" s="230" t="s">
        <v>198</v>
      </c>
      <c r="P30" s="230">
        <f>P29+"0:5"</f>
        <v>0.31874999999999987</v>
      </c>
      <c r="Q30" s="230" t="s">
        <v>198</v>
      </c>
      <c r="R30" s="230">
        <f t="shared" ref="R30:AC30" si="51">R29+"0:5"</f>
        <v>0.36041666666666655</v>
      </c>
      <c r="S30" s="230">
        <f t="shared" si="51"/>
        <v>0.40208333333333318</v>
      </c>
      <c r="T30" s="230">
        <f t="shared" si="51"/>
        <v>0.44374999999999981</v>
      </c>
      <c r="U30" s="230">
        <f t="shared" si="51"/>
        <v>0.4854166666666665</v>
      </c>
      <c r="V30" s="230">
        <f t="shared" si="51"/>
        <v>0.52708333333333324</v>
      </c>
      <c r="W30" s="230"/>
      <c r="X30" s="230">
        <f t="shared" si="51"/>
        <v>0.56874999999999987</v>
      </c>
      <c r="Y30" s="230"/>
      <c r="Z30" s="230" t="s">
        <v>198</v>
      </c>
      <c r="AA30" s="230">
        <f>AA29+"0:5"</f>
        <v>0.58958333333333335</v>
      </c>
      <c r="AB30" s="230">
        <f t="shared" si="51"/>
        <v>0.6104166666666665</v>
      </c>
      <c r="AC30" s="230">
        <f t="shared" si="51"/>
        <v>0.63124999999999998</v>
      </c>
      <c r="AD30" s="230" t="s">
        <v>198</v>
      </c>
      <c r="AE30" s="230">
        <f>AE29+"0:5"</f>
        <v>0.65208333333333313</v>
      </c>
      <c r="AF30" s="230" t="s">
        <v>198</v>
      </c>
      <c r="AG30" s="230">
        <f>AG29+"0:5"</f>
        <v>0.67291666666666661</v>
      </c>
      <c r="AH30" s="230">
        <f>AH29+"0:5"</f>
        <v>0.69374999999999987</v>
      </c>
      <c r="AI30" s="230" t="s">
        <v>198</v>
      </c>
      <c r="AJ30" s="230">
        <f>AJ29+"0:5"</f>
        <v>0.73541666666666661</v>
      </c>
      <c r="AK30" s="230">
        <f>AK29+"0:5"</f>
        <v>0.77708333333333324</v>
      </c>
      <c r="AL30" s="230"/>
      <c r="AM30" s="230">
        <f>AM29+"0:5"</f>
        <v>0.86041666666666661</v>
      </c>
      <c r="AN30" s="230"/>
      <c r="AO30" s="232"/>
      <c r="AQ30" s="229"/>
      <c r="AR30" s="230">
        <f t="shared" ref="AR30:AY30" si="52">AR29+"0:5"</f>
        <v>0.19374999999999998</v>
      </c>
      <c r="AS30" s="230">
        <f t="shared" si="52"/>
        <v>0.23541666666666655</v>
      </c>
      <c r="AT30" s="230">
        <f t="shared" si="52"/>
        <v>0.31874999999999987</v>
      </c>
      <c r="AU30" s="230">
        <f t="shared" si="52"/>
        <v>0.40208333333333318</v>
      </c>
      <c r="AV30" s="230">
        <f t="shared" si="52"/>
        <v>0.4854166666666665</v>
      </c>
      <c r="AW30" s="230">
        <f t="shared" si="52"/>
        <v>0.56874999999999987</v>
      </c>
      <c r="AX30" s="230">
        <f t="shared" si="52"/>
        <v>0.65208333333333313</v>
      </c>
      <c r="AY30" s="230">
        <f t="shared" si="52"/>
        <v>0.73541666666666661</v>
      </c>
      <c r="AZ30" s="230" t="s">
        <v>198</v>
      </c>
      <c r="BA30" s="230">
        <f>BA29+"0:5"</f>
        <v>0.81874999999999987</v>
      </c>
      <c r="BB30" s="230"/>
    </row>
    <row r="31" spans="1:54" x14ac:dyDescent="0.2">
      <c r="A31" s="46" t="s">
        <v>198</v>
      </c>
      <c r="B31" s="46"/>
      <c r="C31" s="22">
        <v>44.500000000000007</v>
      </c>
      <c r="E31" s="22">
        <v>25</v>
      </c>
      <c r="G31" s="74" t="s">
        <v>258</v>
      </c>
      <c r="H31" s="230">
        <f>H30+"0:3"</f>
        <v>0.1958333333333333</v>
      </c>
      <c r="I31" s="230">
        <f>I30+"0:3"</f>
        <v>0.21666666666666656</v>
      </c>
      <c r="J31" s="230">
        <f>J30+"0:3"</f>
        <v>0.23749999999999988</v>
      </c>
      <c r="K31" s="230" t="s">
        <v>198</v>
      </c>
      <c r="L31" s="230"/>
      <c r="M31" s="230">
        <f>M30+"0:3"</f>
        <v>0.27916666666666656</v>
      </c>
      <c r="N31" s="230">
        <f>N30+"0:3"</f>
        <v>0.29999999999999988</v>
      </c>
      <c r="O31" s="230" t="s">
        <v>198</v>
      </c>
      <c r="P31" s="230">
        <f>P30+"0:3"</f>
        <v>0.32083333333333319</v>
      </c>
      <c r="Q31" s="230" t="s">
        <v>198</v>
      </c>
      <c r="R31" s="230">
        <f t="shared" ref="R31:AC31" si="53">R30+"0:3"</f>
        <v>0.36249999999999988</v>
      </c>
      <c r="S31" s="230">
        <f t="shared" si="53"/>
        <v>0.40416666666666651</v>
      </c>
      <c r="T31" s="230">
        <f t="shared" si="53"/>
        <v>0.44583333333333314</v>
      </c>
      <c r="U31" s="230">
        <f t="shared" si="53"/>
        <v>0.48749999999999982</v>
      </c>
      <c r="V31" s="230">
        <f t="shared" si="53"/>
        <v>0.52916666666666656</v>
      </c>
      <c r="W31" s="230"/>
      <c r="X31" s="230">
        <f t="shared" si="53"/>
        <v>0.57083333333333319</v>
      </c>
      <c r="Y31" s="230"/>
      <c r="Z31" s="230" t="s">
        <v>198</v>
      </c>
      <c r="AA31" s="230">
        <f>AA30+"0:3"</f>
        <v>0.59166666666666667</v>
      </c>
      <c r="AB31" s="230">
        <f t="shared" si="53"/>
        <v>0.61249999999999982</v>
      </c>
      <c r="AC31" s="230">
        <f t="shared" si="53"/>
        <v>0.6333333333333333</v>
      </c>
      <c r="AD31" s="230" t="s">
        <v>198</v>
      </c>
      <c r="AE31" s="230">
        <f>AE30+"0:3"</f>
        <v>0.65416666666666645</v>
      </c>
      <c r="AF31" s="230" t="s">
        <v>198</v>
      </c>
      <c r="AG31" s="230">
        <f>AG30+"0:3"</f>
        <v>0.67499999999999993</v>
      </c>
      <c r="AH31" s="230">
        <f>AH30+"0:3"</f>
        <v>0.69583333333333319</v>
      </c>
      <c r="AI31" s="230" t="s">
        <v>198</v>
      </c>
      <c r="AJ31" s="230">
        <f>AJ30+"0:3"</f>
        <v>0.73749999999999993</v>
      </c>
      <c r="AK31" s="230">
        <f>AK30+"0:3"</f>
        <v>0.77916666666666656</v>
      </c>
      <c r="AL31" s="230"/>
      <c r="AM31" s="230">
        <f>AM30+"0:3"</f>
        <v>0.86249999999999993</v>
      </c>
      <c r="AN31" s="230"/>
      <c r="AO31" s="232"/>
      <c r="AQ31" s="229"/>
      <c r="AR31" s="230">
        <f t="shared" ref="AR31:AY31" si="54">AR30+"0:3"</f>
        <v>0.1958333333333333</v>
      </c>
      <c r="AS31" s="230">
        <f t="shared" si="54"/>
        <v>0.23749999999999988</v>
      </c>
      <c r="AT31" s="230">
        <f t="shared" si="54"/>
        <v>0.32083333333333319</v>
      </c>
      <c r="AU31" s="230">
        <f t="shared" si="54"/>
        <v>0.40416666666666651</v>
      </c>
      <c r="AV31" s="230">
        <f t="shared" si="54"/>
        <v>0.48749999999999982</v>
      </c>
      <c r="AW31" s="230">
        <f t="shared" si="54"/>
        <v>0.57083333333333319</v>
      </c>
      <c r="AX31" s="230">
        <f t="shared" si="54"/>
        <v>0.65416666666666645</v>
      </c>
      <c r="AY31" s="230">
        <f t="shared" si="54"/>
        <v>0.73749999999999993</v>
      </c>
      <c r="AZ31" s="230" t="s">
        <v>198</v>
      </c>
      <c r="BA31" s="230">
        <f>BA30+"0:3"</f>
        <v>0.82083333333333319</v>
      </c>
      <c r="BB31" s="230"/>
    </row>
    <row r="32" spans="1:54" x14ac:dyDescent="0.2">
      <c r="A32" s="46" t="s">
        <v>198</v>
      </c>
      <c r="B32" s="46"/>
      <c r="C32" s="22">
        <v>44.9</v>
      </c>
      <c r="E32" s="22">
        <v>26</v>
      </c>
      <c r="G32" s="26" t="s">
        <v>389</v>
      </c>
      <c r="H32" s="230">
        <f t="shared" ref="H32:J33" si="55">H31+"0:1"</f>
        <v>0.19652777777777775</v>
      </c>
      <c r="I32" s="230">
        <f t="shared" si="55"/>
        <v>0.21736111111111101</v>
      </c>
      <c r="J32" s="230">
        <f t="shared" si="55"/>
        <v>0.23819444444444432</v>
      </c>
      <c r="K32" s="230" t="s">
        <v>198</v>
      </c>
      <c r="L32" s="230"/>
      <c r="M32" s="230">
        <f>M31+"0:1"</f>
        <v>0.27986111111111101</v>
      </c>
      <c r="N32" s="230">
        <f>N31+"0:1"</f>
        <v>0.30069444444444432</v>
      </c>
      <c r="O32" s="230" t="s">
        <v>198</v>
      </c>
      <c r="P32" s="230">
        <f>P31+"0:1"</f>
        <v>0.32152777777777763</v>
      </c>
      <c r="Q32" s="230" t="s">
        <v>198</v>
      </c>
      <c r="R32" s="230">
        <f t="shared" ref="R32:V33" si="56">R31+"0:1"</f>
        <v>0.36319444444444432</v>
      </c>
      <c r="S32" s="230">
        <f t="shared" si="56"/>
        <v>0.40486111111111095</v>
      </c>
      <c r="T32" s="230">
        <f t="shared" si="56"/>
        <v>0.44652777777777758</v>
      </c>
      <c r="U32" s="230">
        <f t="shared" si="56"/>
        <v>0.48819444444444426</v>
      </c>
      <c r="V32" s="230">
        <f t="shared" si="56"/>
        <v>0.52986111111111101</v>
      </c>
      <c r="W32" s="230"/>
      <c r="X32" s="230">
        <f>X31+"0:1"</f>
        <v>0.57152777777777763</v>
      </c>
      <c r="Y32" s="230"/>
      <c r="Z32" s="230" t="s">
        <v>198</v>
      </c>
      <c r="AA32" s="230">
        <f t="shared" ref="AA32:AC33" si="57">AA31+"0:1"</f>
        <v>0.59236111111111112</v>
      </c>
      <c r="AB32" s="230">
        <f t="shared" si="57"/>
        <v>0.61319444444444426</v>
      </c>
      <c r="AC32" s="230">
        <f t="shared" si="57"/>
        <v>0.63402777777777775</v>
      </c>
      <c r="AD32" s="230" t="s">
        <v>198</v>
      </c>
      <c r="AE32" s="230">
        <f>AE31+"0:1"</f>
        <v>0.65486111111111089</v>
      </c>
      <c r="AF32" s="230" t="s">
        <v>198</v>
      </c>
      <c r="AG32" s="230">
        <f>AG31+"0:1"</f>
        <v>0.67569444444444438</v>
      </c>
      <c r="AH32" s="230">
        <f>AH31+"0:1"</f>
        <v>0.69652777777777763</v>
      </c>
      <c r="AI32" s="230" t="s">
        <v>198</v>
      </c>
      <c r="AJ32" s="230">
        <f>AJ31+"0:1"</f>
        <v>0.73819444444444438</v>
      </c>
      <c r="AK32" s="230">
        <f t="shared" ref="AK32:AM33" si="58">AK31+"0:1"</f>
        <v>0.77986111111111101</v>
      </c>
      <c r="AL32" s="230"/>
      <c r="AM32" s="230">
        <f t="shared" si="58"/>
        <v>0.86319444444444438</v>
      </c>
      <c r="AN32" s="230"/>
      <c r="AO32" s="232"/>
      <c r="AQ32" s="229"/>
      <c r="AR32" s="230">
        <f t="shared" ref="AR32:AY33" si="59">AR31+"0:1"</f>
        <v>0.19652777777777775</v>
      </c>
      <c r="AS32" s="230">
        <f t="shared" si="59"/>
        <v>0.23819444444444432</v>
      </c>
      <c r="AT32" s="230">
        <f t="shared" si="59"/>
        <v>0.32152777777777763</v>
      </c>
      <c r="AU32" s="230">
        <f t="shared" si="59"/>
        <v>0.40486111111111095</v>
      </c>
      <c r="AV32" s="230">
        <f t="shared" si="59"/>
        <v>0.48819444444444426</v>
      </c>
      <c r="AW32" s="230">
        <f t="shared" si="59"/>
        <v>0.57152777777777763</v>
      </c>
      <c r="AX32" s="230">
        <f t="shared" si="59"/>
        <v>0.65486111111111089</v>
      </c>
      <c r="AY32" s="230">
        <f t="shared" si="59"/>
        <v>0.73819444444444438</v>
      </c>
      <c r="AZ32" s="230" t="s">
        <v>198</v>
      </c>
      <c r="BA32" s="230">
        <f>BA31+"0:1"</f>
        <v>0.82152777777777763</v>
      </c>
      <c r="BB32" s="230"/>
    </row>
    <row r="33" spans="1:55" x14ac:dyDescent="0.2">
      <c r="A33" s="46" t="s">
        <v>198</v>
      </c>
      <c r="B33" s="46"/>
      <c r="C33" s="22">
        <v>46.000000000000007</v>
      </c>
      <c r="E33" s="22">
        <v>27</v>
      </c>
      <c r="G33" s="74" t="s">
        <v>259</v>
      </c>
      <c r="H33" s="230">
        <f t="shared" si="55"/>
        <v>0.19722222222222219</v>
      </c>
      <c r="I33" s="230">
        <f t="shared" si="55"/>
        <v>0.21805555555555545</v>
      </c>
      <c r="J33" s="230">
        <f t="shared" si="55"/>
        <v>0.23888888888888876</v>
      </c>
      <c r="K33" s="230" t="s">
        <v>198</v>
      </c>
      <c r="L33" s="230"/>
      <c r="M33" s="230">
        <f>M32+"0:1"</f>
        <v>0.28055555555555545</v>
      </c>
      <c r="N33" s="230">
        <f>N32+"0:1"</f>
        <v>0.30138888888888876</v>
      </c>
      <c r="O33" s="230" t="s">
        <v>198</v>
      </c>
      <c r="P33" s="230">
        <f>P32+"0:1"</f>
        <v>0.32222222222222208</v>
      </c>
      <c r="Q33" s="230" t="s">
        <v>198</v>
      </c>
      <c r="R33" s="230">
        <f t="shared" si="56"/>
        <v>0.36388888888888876</v>
      </c>
      <c r="S33" s="230">
        <f t="shared" si="56"/>
        <v>0.40555555555555539</v>
      </c>
      <c r="T33" s="230">
        <f t="shared" si="56"/>
        <v>0.44722222222222202</v>
      </c>
      <c r="U33" s="230">
        <f t="shared" si="56"/>
        <v>0.48888888888888871</v>
      </c>
      <c r="V33" s="230">
        <f t="shared" si="56"/>
        <v>0.53055555555555545</v>
      </c>
      <c r="W33" s="230"/>
      <c r="X33" s="230">
        <f>X32+"0:1"</f>
        <v>0.57222222222222208</v>
      </c>
      <c r="Y33" s="230"/>
      <c r="Z33" s="230" t="s">
        <v>198</v>
      </c>
      <c r="AA33" s="230">
        <f t="shared" si="57"/>
        <v>0.59305555555555556</v>
      </c>
      <c r="AB33" s="230">
        <f t="shared" si="57"/>
        <v>0.61388888888888871</v>
      </c>
      <c r="AC33" s="230">
        <f t="shared" si="57"/>
        <v>0.63472222222222219</v>
      </c>
      <c r="AD33" s="230" t="s">
        <v>198</v>
      </c>
      <c r="AE33" s="230">
        <f>AE32+"0:1"</f>
        <v>0.65555555555555534</v>
      </c>
      <c r="AF33" s="230" t="s">
        <v>198</v>
      </c>
      <c r="AG33" s="230">
        <f>AG32+"0:1"</f>
        <v>0.67638888888888882</v>
      </c>
      <c r="AH33" s="230">
        <f>AH32+"0:1"</f>
        <v>0.69722222222222208</v>
      </c>
      <c r="AI33" s="230" t="s">
        <v>198</v>
      </c>
      <c r="AJ33" s="230">
        <f>AJ32+"0:1"</f>
        <v>0.73888888888888882</v>
      </c>
      <c r="AK33" s="230">
        <f t="shared" si="58"/>
        <v>0.78055555555555545</v>
      </c>
      <c r="AL33" s="230"/>
      <c r="AM33" s="230">
        <f t="shared" si="58"/>
        <v>0.86388888888888882</v>
      </c>
      <c r="AN33" s="230"/>
      <c r="AO33" s="232"/>
      <c r="AQ33" s="229"/>
      <c r="AR33" s="230">
        <f t="shared" si="59"/>
        <v>0.19722222222222219</v>
      </c>
      <c r="AS33" s="230">
        <f t="shared" si="59"/>
        <v>0.23888888888888876</v>
      </c>
      <c r="AT33" s="230">
        <f t="shared" si="59"/>
        <v>0.32222222222222208</v>
      </c>
      <c r="AU33" s="230">
        <f t="shared" si="59"/>
        <v>0.40555555555555539</v>
      </c>
      <c r="AV33" s="230">
        <f t="shared" si="59"/>
        <v>0.48888888888888871</v>
      </c>
      <c r="AW33" s="230">
        <f t="shared" si="59"/>
        <v>0.57222222222222208</v>
      </c>
      <c r="AX33" s="230">
        <f t="shared" si="59"/>
        <v>0.65555555555555534</v>
      </c>
      <c r="AY33" s="230">
        <f t="shared" si="59"/>
        <v>0.73888888888888882</v>
      </c>
      <c r="AZ33" s="230" t="s">
        <v>198</v>
      </c>
      <c r="BA33" s="230">
        <f>BA32+"0:1"</f>
        <v>0.82222222222222208</v>
      </c>
      <c r="BB33" s="230"/>
    </row>
    <row r="34" spans="1:55" x14ac:dyDescent="0.2">
      <c r="A34" s="46" t="s">
        <v>198</v>
      </c>
      <c r="B34" s="46"/>
      <c r="C34" s="22">
        <v>48.20000000000001</v>
      </c>
      <c r="E34" s="22">
        <v>28</v>
      </c>
      <c r="G34" s="74" t="s">
        <v>410</v>
      </c>
      <c r="H34" s="230">
        <f>H33+"0:2"</f>
        <v>0.19861111111111107</v>
      </c>
      <c r="I34" s="230">
        <f>I33+"0:2"</f>
        <v>0.21944444444444433</v>
      </c>
      <c r="J34" s="230">
        <f>J33+"0:2"</f>
        <v>0.24027777777777765</v>
      </c>
      <c r="K34" s="230" t="s">
        <v>198</v>
      </c>
      <c r="L34" s="230"/>
      <c r="M34" s="230">
        <f>M33+"0:2"</f>
        <v>0.28194444444444433</v>
      </c>
      <c r="N34" s="230">
        <f>N33+"0:2"</f>
        <v>0.30277777777777765</v>
      </c>
      <c r="O34" s="230" t="s">
        <v>198</v>
      </c>
      <c r="P34" s="230">
        <f>P33+"0:2"</f>
        <v>0.32361111111111096</v>
      </c>
      <c r="Q34" s="230" t="s">
        <v>198</v>
      </c>
      <c r="R34" s="230">
        <f t="shared" ref="R34:AC34" si="60">R33+"0:2"</f>
        <v>0.36527777777777765</v>
      </c>
      <c r="S34" s="230">
        <f t="shared" si="60"/>
        <v>0.40694444444444428</v>
      </c>
      <c r="T34" s="230">
        <f t="shared" si="60"/>
        <v>0.44861111111111091</v>
      </c>
      <c r="U34" s="230">
        <f t="shared" si="60"/>
        <v>0.49027777777777759</v>
      </c>
      <c r="V34" s="230">
        <f t="shared" si="60"/>
        <v>0.53194444444444433</v>
      </c>
      <c r="W34" s="230"/>
      <c r="X34" s="230">
        <f t="shared" si="60"/>
        <v>0.57361111111111096</v>
      </c>
      <c r="Y34" s="230"/>
      <c r="Z34" s="230" t="s">
        <v>198</v>
      </c>
      <c r="AA34" s="230">
        <f>AA33+"0:2"</f>
        <v>0.59444444444444444</v>
      </c>
      <c r="AB34" s="230">
        <f t="shared" si="60"/>
        <v>0.61527777777777759</v>
      </c>
      <c r="AC34" s="230">
        <f t="shared" si="60"/>
        <v>0.63611111111111107</v>
      </c>
      <c r="AD34" s="230" t="s">
        <v>198</v>
      </c>
      <c r="AE34" s="230">
        <f>AE33+"0:2"</f>
        <v>0.65694444444444422</v>
      </c>
      <c r="AF34" s="230" t="s">
        <v>198</v>
      </c>
      <c r="AG34" s="230">
        <f>AG33+"0:2"</f>
        <v>0.6777777777777777</v>
      </c>
      <c r="AH34" s="230">
        <f>AH33+"0:2"</f>
        <v>0.69861111111111096</v>
      </c>
      <c r="AI34" s="230" t="s">
        <v>198</v>
      </c>
      <c r="AJ34" s="230">
        <f>AJ33+"0:2"</f>
        <v>0.7402777777777777</v>
      </c>
      <c r="AK34" s="230">
        <f>AK33+"0:2"</f>
        <v>0.78194444444444433</v>
      </c>
      <c r="AL34" s="230"/>
      <c r="AM34" s="230">
        <f>AM33+"0:2"</f>
        <v>0.8652777777777777</v>
      </c>
      <c r="AN34" s="230"/>
      <c r="AO34" s="232"/>
      <c r="AQ34" s="229"/>
      <c r="AR34" s="230">
        <f t="shared" ref="AR34:AY34" si="61">AR33+"0:2"</f>
        <v>0.19861111111111107</v>
      </c>
      <c r="AS34" s="230">
        <f t="shared" si="61"/>
        <v>0.24027777777777765</v>
      </c>
      <c r="AT34" s="230">
        <f t="shared" si="61"/>
        <v>0.32361111111111096</v>
      </c>
      <c r="AU34" s="230">
        <f t="shared" si="61"/>
        <v>0.40694444444444428</v>
      </c>
      <c r="AV34" s="230">
        <f t="shared" si="61"/>
        <v>0.49027777777777759</v>
      </c>
      <c r="AW34" s="230">
        <f t="shared" si="61"/>
        <v>0.57361111111111096</v>
      </c>
      <c r="AX34" s="230">
        <f t="shared" si="61"/>
        <v>0.65694444444444422</v>
      </c>
      <c r="AY34" s="230">
        <f t="shared" si="61"/>
        <v>0.7402777777777777</v>
      </c>
      <c r="AZ34" s="230" t="s">
        <v>198</v>
      </c>
      <c r="BA34" s="230">
        <f>BA33+"0:2"</f>
        <v>0.82361111111111096</v>
      </c>
      <c r="BB34" s="230"/>
    </row>
    <row r="35" spans="1:55" x14ac:dyDescent="0.2">
      <c r="A35" s="46" t="s">
        <v>198</v>
      </c>
      <c r="B35" s="46"/>
      <c r="C35" s="22">
        <v>49.20000000000001</v>
      </c>
      <c r="E35" s="22">
        <v>29</v>
      </c>
      <c r="G35" s="74" t="s">
        <v>260</v>
      </c>
      <c r="H35" s="230">
        <f>H34+"0:1"</f>
        <v>0.19930555555555551</v>
      </c>
      <c r="I35" s="230">
        <f>I34+"0:1"</f>
        <v>0.22013888888888877</v>
      </c>
      <c r="J35" s="230">
        <f>J34+"0:1"</f>
        <v>0.24097222222222209</v>
      </c>
      <c r="K35" s="230" t="s">
        <v>198</v>
      </c>
      <c r="L35" s="230"/>
      <c r="M35" s="230">
        <f>M34+"0:1"</f>
        <v>0.28263888888888877</v>
      </c>
      <c r="N35" s="230">
        <f>N34+"0:1"</f>
        <v>0.30347222222222209</v>
      </c>
      <c r="O35" s="230" t="s">
        <v>198</v>
      </c>
      <c r="P35" s="230">
        <f>P34+"0:1"</f>
        <v>0.3243055555555554</v>
      </c>
      <c r="Q35" s="230" t="s">
        <v>198</v>
      </c>
      <c r="R35" s="230">
        <f t="shared" ref="R35:AC35" si="62">R34+"0:1"</f>
        <v>0.36597222222222209</v>
      </c>
      <c r="S35" s="230">
        <f t="shared" si="62"/>
        <v>0.40763888888888872</v>
      </c>
      <c r="T35" s="230">
        <f t="shared" si="62"/>
        <v>0.44930555555555535</v>
      </c>
      <c r="U35" s="230">
        <f t="shared" si="62"/>
        <v>0.49097222222222203</v>
      </c>
      <c r="V35" s="230">
        <f t="shared" si="62"/>
        <v>0.53263888888888877</v>
      </c>
      <c r="W35" s="230"/>
      <c r="X35" s="230">
        <f t="shared" si="62"/>
        <v>0.5743055555555554</v>
      </c>
      <c r="Y35" s="230"/>
      <c r="Z35" s="230" t="s">
        <v>198</v>
      </c>
      <c r="AA35" s="230">
        <f>AA34+"0:1"</f>
        <v>0.59513888888888888</v>
      </c>
      <c r="AB35" s="230">
        <f t="shared" si="62"/>
        <v>0.61597222222222203</v>
      </c>
      <c r="AC35" s="230">
        <f t="shared" si="62"/>
        <v>0.63680555555555551</v>
      </c>
      <c r="AD35" s="230" t="s">
        <v>198</v>
      </c>
      <c r="AE35" s="230">
        <f>AE34+"0:1"</f>
        <v>0.65763888888888866</v>
      </c>
      <c r="AF35" s="230" t="s">
        <v>198</v>
      </c>
      <c r="AG35" s="230">
        <f>AG34+"0:1"</f>
        <v>0.67847222222222214</v>
      </c>
      <c r="AH35" s="230">
        <f>AH34+"0:1"</f>
        <v>0.6993055555555554</v>
      </c>
      <c r="AI35" s="230" t="s">
        <v>198</v>
      </c>
      <c r="AJ35" s="230">
        <f>AJ34+"0:1"</f>
        <v>0.74097222222222214</v>
      </c>
      <c r="AK35" s="230">
        <f>AK34+"0:1"</f>
        <v>0.78263888888888877</v>
      </c>
      <c r="AL35" s="230"/>
      <c r="AM35" s="230">
        <f>AM34+"0:1"</f>
        <v>0.86597222222222214</v>
      </c>
      <c r="AN35" s="230"/>
      <c r="AO35" s="232"/>
      <c r="AQ35" s="229"/>
      <c r="AR35" s="230">
        <f t="shared" ref="AR35:AY35" si="63">AR34+"0:1"</f>
        <v>0.19930555555555551</v>
      </c>
      <c r="AS35" s="230">
        <f t="shared" si="63"/>
        <v>0.24097222222222209</v>
      </c>
      <c r="AT35" s="230">
        <f t="shared" si="63"/>
        <v>0.3243055555555554</v>
      </c>
      <c r="AU35" s="230">
        <f t="shared" si="63"/>
        <v>0.40763888888888872</v>
      </c>
      <c r="AV35" s="230">
        <f t="shared" si="63"/>
        <v>0.49097222222222203</v>
      </c>
      <c r="AW35" s="230">
        <f t="shared" si="63"/>
        <v>0.5743055555555554</v>
      </c>
      <c r="AX35" s="230">
        <f t="shared" si="63"/>
        <v>0.65763888888888866</v>
      </c>
      <c r="AY35" s="230">
        <f t="shared" si="63"/>
        <v>0.74097222222222214</v>
      </c>
      <c r="AZ35" s="230" t="s">
        <v>198</v>
      </c>
      <c r="BA35" s="230">
        <f>BA34+"0:1"</f>
        <v>0.8243055555555554</v>
      </c>
      <c r="BB35" s="230"/>
    </row>
    <row r="36" spans="1:55" x14ac:dyDescent="0.2">
      <c r="A36" s="46" t="s">
        <v>198</v>
      </c>
      <c r="B36" s="46"/>
      <c r="C36" s="22">
        <v>50.900000000000013</v>
      </c>
      <c r="E36" s="22">
        <v>30</v>
      </c>
      <c r="G36" s="74" t="s">
        <v>261</v>
      </c>
      <c r="H36" s="230">
        <f>H35+"0:2"</f>
        <v>0.2006944444444444</v>
      </c>
      <c r="I36" s="230">
        <f t="shared" ref="I36:J39" si="64">I35+"0:2"</f>
        <v>0.22152777777777766</v>
      </c>
      <c r="J36" s="230">
        <f t="shared" si="64"/>
        <v>0.24236111111111097</v>
      </c>
      <c r="K36" s="230" t="s">
        <v>198</v>
      </c>
      <c r="L36" s="230"/>
      <c r="M36" s="230">
        <f t="shared" ref="M36:N39" si="65">M35+"0:2"</f>
        <v>0.28402777777777766</v>
      </c>
      <c r="N36" s="230">
        <f t="shared" si="65"/>
        <v>0.30486111111111097</v>
      </c>
      <c r="O36" s="230" t="s">
        <v>198</v>
      </c>
      <c r="P36" s="230">
        <f>P35+"0:2"</f>
        <v>0.32569444444444429</v>
      </c>
      <c r="Q36" s="230" t="s">
        <v>198</v>
      </c>
      <c r="R36" s="230">
        <f t="shared" ref="R36:X39" si="66">R35+"0:2"</f>
        <v>0.36736111111111097</v>
      </c>
      <c r="S36" s="230">
        <f t="shared" si="66"/>
        <v>0.4090277777777776</v>
      </c>
      <c r="T36" s="230">
        <f t="shared" si="66"/>
        <v>0.45069444444444423</v>
      </c>
      <c r="U36" s="230">
        <f t="shared" si="66"/>
        <v>0.49236111111111092</v>
      </c>
      <c r="V36" s="230">
        <f t="shared" si="66"/>
        <v>0.53402777777777766</v>
      </c>
      <c r="W36" s="230"/>
      <c r="X36" s="230">
        <f t="shared" si="66"/>
        <v>0.57569444444444429</v>
      </c>
      <c r="Y36" s="230"/>
      <c r="Z36" s="230" t="s">
        <v>198</v>
      </c>
      <c r="AA36" s="230">
        <f>AA35+"0:2"</f>
        <v>0.59652777777777777</v>
      </c>
      <c r="AB36" s="230">
        <f t="shared" ref="AB36:AC39" si="67">AB35+"0:2"</f>
        <v>0.61736111111111092</v>
      </c>
      <c r="AC36" s="230">
        <f t="shared" si="67"/>
        <v>0.6381944444444444</v>
      </c>
      <c r="AD36" s="230" t="s">
        <v>198</v>
      </c>
      <c r="AE36" s="230">
        <f t="shared" ref="AE36:AH39" si="68">AE35+"0:2"</f>
        <v>0.65902777777777755</v>
      </c>
      <c r="AF36" s="230" t="s">
        <v>198</v>
      </c>
      <c r="AG36" s="230">
        <f t="shared" si="68"/>
        <v>0.67986111111111103</v>
      </c>
      <c r="AH36" s="230">
        <f t="shared" si="68"/>
        <v>0.70069444444444429</v>
      </c>
      <c r="AI36" s="230" t="s">
        <v>198</v>
      </c>
      <c r="AJ36" s="230">
        <f t="shared" ref="AJ36:AK39" si="69">AJ35+"0:2"</f>
        <v>0.74236111111111103</v>
      </c>
      <c r="AK36" s="230">
        <f t="shared" si="69"/>
        <v>0.78402777777777766</v>
      </c>
      <c r="AL36" s="230"/>
      <c r="AM36" s="230">
        <f>AM35+"0:2"</f>
        <v>0.86736111111111103</v>
      </c>
      <c r="AN36" s="230"/>
      <c r="AO36" s="232"/>
      <c r="AQ36" s="229"/>
      <c r="AR36" s="230">
        <f t="shared" ref="AR36:AY39" si="70">AR35+"0:2"</f>
        <v>0.2006944444444444</v>
      </c>
      <c r="AS36" s="230">
        <f t="shared" si="70"/>
        <v>0.24236111111111097</v>
      </c>
      <c r="AT36" s="230">
        <f t="shared" si="70"/>
        <v>0.32569444444444429</v>
      </c>
      <c r="AU36" s="230">
        <f t="shared" si="70"/>
        <v>0.4090277777777776</v>
      </c>
      <c r="AV36" s="230">
        <f t="shared" si="70"/>
        <v>0.49236111111111092</v>
      </c>
      <c r="AW36" s="230">
        <f t="shared" si="70"/>
        <v>0.57569444444444429</v>
      </c>
      <c r="AX36" s="230">
        <f t="shared" si="70"/>
        <v>0.65902777777777755</v>
      </c>
      <c r="AY36" s="230">
        <f t="shared" si="70"/>
        <v>0.74236111111111103</v>
      </c>
      <c r="AZ36" s="230" t="s">
        <v>198</v>
      </c>
      <c r="BA36" s="230">
        <f>BA35+"0:2"</f>
        <v>0.82569444444444429</v>
      </c>
      <c r="BB36" s="230"/>
    </row>
    <row r="37" spans="1:55" x14ac:dyDescent="0.2">
      <c r="A37" s="46" t="s">
        <v>198</v>
      </c>
      <c r="B37" s="46"/>
      <c r="C37" s="22">
        <v>52.20000000000001</v>
      </c>
      <c r="E37" s="22">
        <v>31</v>
      </c>
      <c r="G37" s="74" t="s">
        <v>525</v>
      </c>
      <c r="H37" s="230">
        <f>H36+"0:2"</f>
        <v>0.20208333333333328</v>
      </c>
      <c r="I37" s="230">
        <f t="shared" si="64"/>
        <v>0.22291666666666654</v>
      </c>
      <c r="J37" s="230">
        <f t="shared" si="64"/>
        <v>0.24374999999999986</v>
      </c>
      <c r="K37" s="230" t="s">
        <v>198</v>
      </c>
      <c r="L37" s="230"/>
      <c r="M37" s="230">
        <f t="shared" si="65"/>
        <v>0.28541666666666654</v>
      </c>
      <c r="N37" s="230">
        <f t="shared" si="65"/>
        <v>0.30624999999999986</v>
      </c>
      <c r="O37" s="230" t="s">
        <v>198</v>
      </c>
      <c r="P37" s="230">
        <f>P36+"0:2"</f>
        <v>0.32708333333333317</v>
      </c>
      <c r="Q37" s="230" t="s">
        <v>198</v>
      </c>
      <c r="R37" s="230">
        <f t="shared" si="66"/>
        <v>0.36874999999999986</v>
      </c>
      <c r="S37" s="230">
        <f t="shared" si="66"/>
        <v>0.41041666666666649</v>
      </c>
      <c r="T37" s="230">
        <f t="shared" si="66"/>
        <v>0.45208333333333311</v>
      </c>
      <c r="U37" s="230">
        <f t="shared" si="66"/>
        <v>0.4937499999999998</v>
      </c>
      <c r="V37" s="230">
        <f t="shared" si="66"/>
        <v>0.53541666666666654</v>
      </c>
      <c r="W37" s="230"/>
      <c r="X37" s="230">
        <f t="shared" si="66"/>
        <v>0.57708333333333317</v>
      </c>
      <c r="Y37" s="230"/>
      <c r="Z37" s="230" t="s">
        <v>198</v>
      </c>
      <c r="AA37" s="230">
        <f>AA36+"0:2"</f>
        <v>0.59791666666666665</v>
      </c>
      <c r="AB37" s="230">
        <f t="shared" si="67"/>
        <v>0.6187499999999998</v>
      </c>
      <c r="AC37" s="230">
        <f t="shared" si="67"/>
        <v>0.63958333333333328</v>
      </c>
      <c r="AD37" s="230" t="s">
        <v>198</v>
      </c>
      <c r="AE37" s="230">
        <f t="shared" si="68"/>
        <v>0.66041666666666643</v>
      </c>
      <c r="AF37" s="230" t="s">
        <v>198</v>
      </c>
      <c r="AG37" s="230">
        <f t="shared" si="68"/>
        <v>0.68124999999999991</v>
      </c>
      <c r="AH37" s="230">
        <f t="shared" si="68"/>
        <v>0.70208333333333317</v>
      </c>
      <c r="AI37" s="230" t="s">
        <v>198</v>
      </c>
      <c r="AJ37" s="230">
        <f t="shared" si="69"/>
        <v>0.74374999999999991</v>
      </c>
      <c r="AK37" s="230">
        <f t="shared" si="69"/>
        <v>0.78541666666666654</v>
      </c>
      <c r="AL37" s="230"/>
      <c r="AM37" s="230">
        <f>AM36+"0:2"</f>
        <v>0.86874999999999991</v>
      </c>
      <c r="AN37" s="230"/>
      <c r="AO37" s="232"/>
      <c r="AQ37" s="229"/>
      <c r="AR37" s="230">
        <f t="shared" si="70"/>
        <v>0.20208333333333328</v>
      </c>
      <c r="AS37" s="230">
        <f t="shared" si="70"/>
        <v>0.24374999999999986</v>
      </c>
      <c r="AT37" s="230">
        <f t="shared" si="70"/>
        <v>0.32708333333333317</v>
      </c>
      <c r="AU37" s="230">
        <f t="shared" si="70"/>
        <v>0.41041666666666649</v>
      </c>
      <c r="AV37" s="230">
        <f t="shared" si="70"/>
        <v>0.4937499999999998</v>
      </c>
      <c r="AW37" s="230">
        <f t="shared" si="70"/>
        <v>0.57708333333333317</v>
      </c>
      <c r="AX37" s="230">
        <f t="shared" si="70"/>
        <v>0.66041666666666643</v>
      </c>
      <c r="AY37" s="230">
        <f t="shared" si="70"/>
        <v>0.74374999999999991</v>
      </c>
      <c r="AZ37" s="230" t="s">
        <v>198</v>
      </c>
      <c r="BA37" s="230">
        <f>BA36+"0:2"</f>
        <v>0.82708333333333317</v>
      </c>
      <c r="BB37" s="230"/>
    </row>
    <row r="38" spans="1:55" x14ac:dyDescent="0.2">
      <c r="A38" s="46" t="s">
        <v>198</v>
      </c>
      <c r="B38" s="46"/>
      <c r="C38" s="22">
        <v>53.500000000000007</v>
      </c>
      <c r="E38" s="22">
        <v>32</v>
      </c>
      <c r="G38" s="75" t="s">
        <v>161</v>
      </c>
      <c r="H38" s="233">
        <f>H37+"0:2"</f>
        <v>0.20347222222222217</v>
      </c>
      <c r="I38" s="233">
        <f t="shared" si="64"/>
        <v>0.22430555555555542</v>
      </c>
      <c r="J38" s="233">
        <f t="shared" si="64"/>
        <v>0.24513888888888874</v>
      </c>
      <c r="K38" s="233" t="s">
        <v>198</v>
      </c>
      <c r="L38" s="233"/>
      <c r="M38" s="233">
        <f t="shared" si="65"/>
        <v>0.28680555555555542</v>
      </c>
      <c r="N38" s="233">
        <f t="shared" si="65"/>
        <v>0.30763888888888874</v>
      </c>
      <c r="O38" s="233" t="s">
        <v>198</v>
      </c>
      <c r="P38" s="233">
        <f>P37+"0:2"</f>
        <v>0.32847222222222205</v>
      </c>
      <c r="Q38" s="233" t="s">
        <v>198</v>
      </c>
      <c r="R38" s="233">
        <f t="shared" si="66"/>
        <v>0.37013888888888874</v>
      </c>
      <c r="S38" s="233">
        <f t="shared" si="66"/>
        <v>0.41180555555555537</v>
      </c>
      <c r="T38" s="233">
        <f t="shared" si="66"/>
        <v>0.453472222222222</v>
      </c>
      <c r="U38" s="233">
        <f t="shared" si="66"/>
        <v>0.49513888888888868</v>
      </c>
      <c r="V38" s="233">
        <f t="shared" si="66"/>
        <v>0.53680555555555542</v>
      </c>
      <c r="W38" s="233"/>
      <c r="X38" s="233">
        <f t="shared" si="66"/>
        <v>0.57847222222222205</v>
      </c>
      <c r="Y38" s="233"/>
      <c r="Z38" s="233" t="s">
        <v>198</v>
      </c>
      <c r="AA38" s="233">
        <f>AA37+"0:2"</f>
        <v>0.59930555555555554</v>
      </c>
      <c r="AB38" s="233">
        <f t="shared" si="67"/>
        <v>0.62013888888888868</v>
      </c>
      <c r="AC38" s="233">
        <f t="shared" si="67"/>
        <v>0.64097222222222217</v>
      </c>
      <c r="AD38" s="233" t="s">
        <v>198</v>
      </c>
      <c r="AE38" s="233">
        <f t="shared" si="68"/>
        <v>0.66180555555555531</v>
      </c>
      <c r="AF38" s="233" t="s">
        <v>198</v>
      </c>
      <c r="AG38" s="233">
        <f t="shared" si="68"/>
        <v>0.6826388888888888</v>
      </c>
      <c r="AH38" s="233">
        <f t="shared" si="68"/>
        <v>0.70347222222222205</v>
      </c>
      <c r="AI38" s="233" t="s">
        <v>198</v>
      </c>
      <c r="AJ38" s="233">
        <f t="shared" si="69"/>
        <v>0.7451388888888888</v>
      </c>
      <c r="AK38" s="233">
        <f t="shared" si="69"/>
        <v>0.78680555555555542</v>
      </c>
      <c r="AL38" s="233"/>
      <c r="AM38" s="233">
        <f>AM37+"0:2"</f>
        <v>0.8701388888888888</v>
      </c>
      <c r="AN38" s="233"/>
      <c r="AO38" s="234"/>
      <c r="AQ38" s="229"/>
      <c r="AR38" s="233">
        <f t="shared" si="70"/>
        <v>0.20347222222222217</v>
      </c>
      <c r="AS38" s="233">
        <f t="shared" si="70"/>
        <v>0.24513888888888874</v>
      </c>
      <c r="AT38" s="233">
        <f t="shared" si="70"/>
        <v>0.32847222222222205</v>
      </c>
      <c r="AU38" s="233">
        <f t="shared" si="70"/>
        <v>0.41180555555555537</v>
      </c>
      <c r="AV38" s="233">
        <f t="shared" si="70"/>
        <v>0.49513888888888868</v>
      </c>
      <c r="AW38" s="233">
        <f t="shared" si="70"/>
        <v>0.57847222222222205</v>
      </c>
      <c r="AX38" s="233">
        <f t="shared" si="70"/>
        <v>0.66180555555555531</v>
      </c>
      <c r="AY38" s="233">
        <f t="shared" si="70"/>
        <v>0.7451388888888888</v>
      </c>
      <c r="AZ38" s="233" t="s">
        <v>198</v>
      </c>
      <c r="BA38" s="233">
        <f>BA37+"0:2"</f>
        <v>0.82847222222222205</v>
      </c>
      <c r="BB38" s="233"/>
    </row>
    <row r="39" spans="1:55" x14ac:dyDescent="0.2">
      <c r="A39" s="46"/>
      <c r="B39" s="46"/>
      <c r="G39" s="76" t="s">
        <v>161</v>
      </c>
      <c r="H39" s="227">
        <f>H38+"0:2"</f>
        <v>0.20486111111111105</v>
      </c>
      <c r="I39" s="227">
        <f t="shared" si="64"/>
        <v>0.22569444444444431</v>
      </c>
      <c r="J39" s="227">
        <f t="shared" si="64"/>
        <v>0.24652777777777762</v>
      </c>
      <c r="K39" s="227" t="s">
        <v>198</v>
      </c>
      <c r="L39" s="227">
        <v>0.2673611111111111</v>
      </c>
      <c r="M39" s="227">
        <f t="shared" si="65"/>
        <v>0.28819444444444431</v>
      </c>
      <c r="N39" s="227">
        <f t="shared" si="65"/>
        <v>0.30902777777777762</v>
      </c>
      <c r="O39" s="227" t="s">
        <v>198</v>
      </c>
      <c r="P39" s="227">
        <f>P38+"0:2"</f>
        <v>0.32986111111111094</v>
      </c>
      <c r="Q39" s="227" t="s">
        <v>198</v>
      </c>
      <c r="R39" s="227">
        <f t="shared" si="66"/>
        <v>0.37152777777777762</v>
      </c>
      <c r="S39" s="227">
        <f t="shared" si="66"/>
        <v>0.41319444444444425</v>
      </c>
      <c r="T39" s="227">
        <f t="shared" si="66"/>
        <v>0.45486111111111088</v>
      </c>
      <c r="U39" s="227">
        <f t="shared" si="66"/>
        <v>0.49652777777777757</v>
      </c>
      <c r="V39" s="227">
        <f t="shared" si="66"/>
        <v>0.53819444444444431</v>
      </c>
      <c r="W39" s="227">
        <v>0.56944444444444442</v>
      </c>
      <c r="X39" s="227">
        <f t="shared" si="66"/>
        <v>0.57986111111111094</v>
      </c>
      <c r="Y39" s="227"/>
      <c r="Z39" s="227" t="s">
        <v>198</v>
      </c>
      <c r="AA39" s="227">
        <f>AA38+"0:2"</f>
        <v>0.60069444444444442</v>
      </c>
      <c r="AB39" s="227">
        <f t="shared" si="67"/>
        <v>0.62152777777777757</v>
      </c>
      <c r="AC39" s="227">
        <f>AC38+"0:2"</f>
        <v>0.64236111111111105</v>
      </c>
      <c r="AD39" s="227" t="s">
        <v>198</v>
      </c>
      <c r="AE39" s="227">
        <f t="shared" si="68"/>
        <v>0.6631944444444442</v>
      </c>
      <c r="AF39" s="227" t="s">
        <v>198</v>
      </c>
      <c r="AG39" s="227">
        <f t="shared" si="68"/>
        <v>0.68402777777777768</v>
      </c>
      <c r="AH39" s="227">
        <f t="shared" si="68"/>
        <v>0.70486111111111094</v>
      </c>
      <c r="AI39" s="227" t="s">
        <v>198</v>
      </c>
      <c r="AJ39" s="227">
        <f t="shared" si="69"/>
        <v>0.74652777777777768</v>
      </c>
      <c r="AK39" s="227">
        <f t="shared" si="69"/>
        <v>0.78819444444444431</v>
      </c>
      <c r="AL39" s="227"/>
      <c r="AM39" s="227">
        <f>AM38+"0:2"</f>
        <v>0.87152777777777768</v>
      </c>
      <c r="AN39" s="227"/>
      <c r="AO39" s="228"/>
      <c r="AQ39" s="229"/>
      <c r="AR39" s="227">
        <f t="shared" si="70"/>
        <v>0.20486111111111105</v>
      </c>
      <c r="AS39" s="227">
        <f t="shared" si="70"/>
        <v>0.24652777777777762</v>
      </c>
      <c r="AT39" s="227">
        <f t="shared" si="70"/>
        <v>0.32986111111111094</v>
      </c>
      <c r="AU39" s="227">
        <f t="shared" si="70"/>
        <v>0.41319444444444425</v>
      </c>
      <c r="AV39" s="227">
        <f t="shared" si="70"/>
        <v>0.49652777777777757</v>
      </c>
      <c r="AW39" s="227">
        <f t="shared" si="70"/>
        <v>0.57986111111111094</v>
      </c>
      <c r="AX39" s="227">
        <f t="shared" si="70"/>
        <v>0.6631944444444442</v>
      </c>
      <c r="AY39" s="227">
        <f t="shared" si="70"/>
        <v>0.74652777777777768</v>
      </c>
      <c r="AZ39" s="227" t="s">
        <v>198</v>
      </c>
      <c r="BA39" s="227">
        <f>BA38+"0:2"</f>
        <v>0.82986111111111094</v>
      </c>
      <c r="BB39" s="227"/>
    </row>
    <row r="40" spans="1:55" x14ac:dyDescent="0.2">
      <c r="A40" s="46" t="s">
        <v>198</v>
      </c>
      <c r="B40" s="46"/>
      <c r="C40" s="22">
        <v>56.2</v>
      </c>
      <c r="E40" s="22">
        <v>33</v>
      </c>
      <c r="G40" s="154" t="s">
        <v>390</v>
      </c>
      <c r="H40" s="235">
        <f>H39+"0:3"</f>
        <v>0.20694444444444438</v>
      </c>
      <c r="I40" s="235">
        <f>I39+"0:3"</f>
        <v>0.22777777777777763</v>
      </c>
      <c r="J40" s="235">
        <f>J39+"0:3"</f>
        <v>0.24861111111111095</v>
      </c>
      <c r="K40" s="235" t="s">
        <v>198</v>
      </c>
      <c r="L40" s="235">
        <f>L39+"0:3"</f>
        <v>0.26944444444444443</v>
      </c>
      <c r="M40" s="235">
        <f>M39+"0:3"</f>
        <v>0.29027777777777763</v>
      </c>
      <c r="N40" s="235">
        <f>N39+"0:3"</f>
        <v>0.31111111111111095</v>
      </c>
      <c r="O40" s="235" t="s">
        <v>198</v>
      </c>
      <c r="P40" s="235">
        <f>P39+"0:3"</f>
        <v>0.33194444444444426</v>
      </c>
      <c r="Q40" s="235" t="s">
        <v>198</v>
      </c>
      <c r="R40" s="235">
        <f t="shared" ref="R40:X40" si="71">R39+"0:3"</f>
        <v>0.37361111111111095</v>
      </c>
      <c r="S40" s="235">
        <f t="shared" si="71"/>
        <v>0.41527777777777758</v>
      </c>
      <c r="T40" s="235">
        <f t="shared" si="71"/>
        <v>0.45694444444444421</v>
      </c>
      <c r="U40" s="235">
        <f t="shared" si="71"/>
        <v>0.49861111111111089</v>
      </c>
      <c r="V40" s="235">
        <f t="shared" si="71"/>
        <v>0.54027777777777763</v>
      </c>
      <c r="W40" s="235">
        <f>W39+"0:3"</f>
        <v>0.57152777777777775</v>
      </c>
      <c r="X40" s="235">
        <f t="shared" si="71"/>
        <v>0.58194444444444426</v>
      </c>
      <c r="Y40" s="235"/>
      <c r="Z40" s="235" t="s">
        <v>198</v>
      </c>
      <c r="AA40" s="235">
        <f>AA39+"0:3"</f>
        <v>0.60277777777777775</v>
      </c>
      <c r="AB40" s="235">
        <f>AB39+"0:3"</f>
        <v>0.62361111111111089</v>
      </c>
      <c r="AC40" s="235">
        <f>AC39+"0:3"</f>
        <v>0.64444444444444438</v>
      </c>
      <c r="AD40" s="235" t="s">
        <v>198</v>
      </c>
      <c r="AE40" s="235">
        <f>AE39+"0:3"</f>
        <v>0.66527777777777752</v>
      </c>
      <c r="AF40" s="235" t="s">
        <v>198</v>
      </c>
      <c r="AG40" s="235">
        <f>AG39+"0:3"</f>
        <v>0.68611111111111101</v>
      </c>
      <c r="AH40" s="235">
        <f>AH39+"0:3"</f>
        <v>0.70694444444444426</v>
      </c>
      <c r="AI40" s="235" t="s">
        <v>198</v>
      </c>
      <c r="AJ40" s="235">
        <f>AJ39+"0:3"</f>
        <v>0.74861111111111101</v>
      </c>
      <c r="AK40" s="235">
        <f>AK39+"0:3"</f>
        <v>0.79027777777777763</v>
      </c>
      <c r="AL40" s="235"/>
      <c r="AM40" s="235">
        <f>AM39+"0:3"</f>
        <v>0.87361111111111101</v>
      </c>
      <c r="AN40" s="235"/>
      <c r="AO40" s="236"/>
      <c r="AQ40" s="229"/>
      <c r="AR40" s="235">
        <f t="shared" ref="AR40:AY40" si="72">AR39+"0:3"</f>
        <v>0.20694444444444438</v>
      </c>
      <c r="AS40" s="235">
        <f t="shared" si="72"/>
        <v>0.24861111111111095</v>
      </c>
      <c r="AT40" s="235">
        <f t="shared" si="72"/>
        <v>0.33194444444444426</v>
      </c>
      <c r="AU40" s="235">
        <f t="shared" si="72"/>
        <v>0.41527777777777758</v>
      </c>
      <c r="AV40" s="235">
        <f t="shared" si="72"/>
        <v>0.49861111111111089</v>
      </c>
      <c r="AW40" s="235">
        <f t="shared" si="72"/>
        <v>0.58194444444444426</v>
      </c>
      <c r="AX40" s="235">
        <f t="shared" si="72"/>
        <v>0.66527777777777752</v>
      </c>
      <c r="AY40" s="235">
        <f t="shared" si="72"/>
        <v>0.74861111111111101</v>
      </c>
      <c r="AZ40" s="235" t="s">
        <v>198</v>
      </c>
      <c r="BA40" s="235">
        <f>BA39+"0:3"</f>
        <v>0.83194444444444426</v>
      </c>
      <c r="BB40" s="235"/>
    </row>
    <row r="41" spans="1:55" x14ac:dyDescent="0.2">
      <c r="A41" s="22">
        <v>84</v>
      </c>
      <c r="C41" s="22">
        <v>84.2</v>
      </c>
      <c r="E41" s="22">
        <v>34</v>
      </c>
      <c r="G41" s="74" t="s">
        <v>262</v>
      </c>
      <c r="H41" s="230">
        <f>H40+"0:23"</f>
        <v>0.2229166666666666</v>
      </c>
      <c r="I41" s="230">
        <f>I40+"0:23"</f>
        <v>0.24374999999999986</v>
      </c>
      <c r="J41" s="230">
        <f>J40+"0:23"</f>
        <v>0.26458333333333317</v>
      </c>
      <c r="K41" s="230">
        <f>K28+"0:36"</f>
        <v>0.28194444444444444</v>
      </c>
      <c r="L41" s="230">
        <f>L40+"0:23"</f>
        <v>0.28541666666666665</v>
      </c>
      <c r="M41" s="230">
        <f>M40+"0:23"</f>
        <v>0.30624999999999986</v>
      </c>
      <c r="N41" s="230">
        <f>N40+"0:23"</f>
        <v>0.32708333333333317</v>
      </c>
      <c r="O41" s="230">
        <f>O28+"0:36"</f>
        <v>0.32361111111111107</v>
      </c>
      <c r="P41" s="230">
        <f>P40+"0:23"</f>
        <v>0.34791666666666649</v>
      </c>
      <c r="Q41" s="230">
        <f>Q28+"0:36"</f>
        <v>0.36527777777777776</v>
      </c>
      <c r="R41" s="230">
        <f t="shared" ref="R41:X41" si="73">R40+"0:23"</f>
        <v>0.38958333333333317</v>
      </c>
      <c r="S41" s="230">
        <f t="shared" si="73"/>
        <v>0.4312499999999998</v>
      </c>
      <c r="T41" s="230">
        <f t="shared" si="73"/>
        <v>0.47291666666666643</v>
      </c>
      <c r="U41" s="230">
        <f t="shared" si="73"/>
        <v>0.51458333333333317</v>
      </c>
      <c r="V41" s="230">
        <f t="shared" si="73"/>
        <v>0.55624999999999991</v>
      </c>
      <c r="W41" s="230">
        <f>W40+"0:23"</f>
        <v>0.58750000000000002</v>
      </c>
      <c r="X41" s="230">
        <f t="shared" si="73"/>
        <v>0.59791666666666654</v>
      </c>
      <c r="Y41" s="230"/>
      <c r="Z41" s="230">
        <f>Z28+"0:36"</f>
        <v>0.61527777777777781</v>
      </c>
      <c r="AA41" s="230">
        <f>AA40+"0:23"</f>
        <v>0.61875000000000002</v>
      </c>
      <c r="AB41" s="230">
        <f>AB40+"0:23"</f>
        <v>0.63958333333333317</v>
      </c>
      <c r="AC41" s="230">
        <f>AC40+"0:23"</f>
        <v>0.66041666666666665</v>
      </c>
      <c r="AD41" s="230">
        <f>AD28+"0:36"</f>
        <v>0.65694444444444444</v>
      </c>
      <c r="AE41" s="230">
        <f>AE40+"0:23"</f>
        <v>0.6812499999999998</v>
      </c>
      <c r="AF41" s="230">
        <f>AF28+"0:36"</f>
        <v>0.69861111111111118</v>
      </c>
      <c r="AG41" s="230">
        <f>AG40+"0:23"</f>
        <v>0.70208333333333328</v>
      </c>
      <c r="AH41" s="230">
        <f>AH40+"0:23"</f>
        <v>0.72291666666666654</v>
      </c>
      <c r="AI41" s="230">
        <f>AI28+"0:36"</f>
        <v>0.74027777777777781</v>
      </c>
      <c r="AJ41" s="230">
        <f>AJ40+"0:23"</f>
        <v>0.76458333333333328</v>
      </c>
      <c r="AK41" s="230">
        <f>AK40+"0:23"</f>
        <v>0.80624999999999991</v>
      </c>
      <c r="AL41" s="230"/>
      <c r="AM41" s="230">
        <f>AM40+"0:23"</f>
        <v>0.88958333333333328</v>
      </c>
      <c r="AN41" s="230"/>
      <c r="AO41" s="232"/>
      <c r="AQ41" s="229"/>
      <c r="AR41" s="230">
        <f t="shared" ref="AR41:AY41" si="74">AR40+"0:23"</f>
        <v>0.2229166666666666</v>
      </c>
      <c r="AS41" s="230">
        <f t="shared" si="74"/>
        <v>0.26458333333333317</v>
      </c>
      <c r="AT41" s="230">
        <f t="shared" si="74"/>
        <v>0.34791666666666649</v>
      </c>
      <c r="AU41" s="230">
        <f t="shared" si="74"/>
        <v>0.4312499999999998</v>
      </c>
      <c r="AV41" s="230">
        <f t="shared" si="74"/>
        <v>0.51458333333333317</v>
      </c>
      <c r="AW41" s="230">
        <f t="shared" si="74"/>
        <v>0.59791666666666654</v>
      </c>
      <c r="AX41" s="230">
        <f t="shared" si="74"/>
        <v>0.6812499999999998</v>
      </c>
      <c r="AY41" s="230">
        <f t="shared" si="74"/>
        <v>0.76458333333333328</v>
      </c>
      <c r="AZ41" s="230">
        <f>AZ28+"0:36"</f>
        <v>0.78194444444444444</v>
      </c>
      <c r="BA41" s="230">
        <f>BA40+"0:23"</f>
        <v>0.84791666666666654</v>
      </c>
      <c r="BB41" s="230"/>
    </row>
    <row r="42" spans="1:55" x14ac:dyDescent="0.2">
      <c r="A42" s="22">
        <v>85.500000000000014</v>
      </c>
      <c r="C42" s="22">
        <v>85.7</v>
      </c>
      <c r="E42" s="22">
        <v>35</v>
      </c>
      <c r="G42" s="74" t="s">
        <v>263</v>
      </c>
      <c r="H42" s="230">
        <f t="shared" ref="H42:P42" si="75">H41+"0:3"</f>
        <v>0.22499999999999992</v>
      </c>
      <c r="I42" s="230">
        <f t="shared" si="75"/>
        <v>0.24583333333333318</v>
      </c>
      <c r="J42" s="230">
        <f t="shared" si="75"/>
        <v>0.2666666666666665</v>
      </c>
      <c r="K42" s="230">
        <f t="shared" si="75"/>
        <v>0.28402777777777777</v>
      </c>
      <c r="L42" s="230">
        <f t="shared" si="75"/>
        <v>0.28749999999999998</v>
      </c>
      <c r="M42" s="230">
        <f t="shared" si="75"/>
        <v>0.30833333333333318</v>
      </c>
      <c r="N42" s="230">
        <f t="shared" si="75"/>
        <v>0.3291666666666665</v>
      </c>
      <c r="O42" s="230">
        <f t="shared" si="75"/>
        <v>0.3256944444444444</v>
      </c>
      <c r="P42" s="230">
        <f t="shared" si="75"/>
        <v>0.34999999999999981</v>
      </c>
      <c r="Q42" s="230">
        <f t="shared" ref="Q42:X42" si="76">Q41+"0:3"</f>
        <v>0.36736111111111108</v>
      </c>
      <c r="R42" s="230">
        <f t="shared" si="76"/>
        <v>0.3916666666666665</v>
      </c>
      <c r="S42" s="230">
        <f t="shared" si="76"/>
        <v>0.43333333333333313</v>
      </c>
      <c r="T42" s="230">
        <f t="shared" si="76"/>
        <v>0.47499999999999976</v>
      </c>
      <c r="U42" s="230">
        <f t="shared" si="76"/>
        <v>0.5166666666666665</v>
      </c>
      <c r="V42" s="230">
        <f t="shared" si="76"/>
        <v>0.55833333333333324</v>
      </c>
      <c r="W42" s="230">
        <f>W41+"0:3"</f>
        <v>0.58958333333333335</v>
      </c>
      <c r="X42" s="230">
        <f t="shared" si="76"/>
        <v>0.59999999999999987</v>
      </c>
      <c r="Y42" s="230"/>
      <c r="Z42" s="230">
        <f t="shared" ref="Z42:AK42" si="77">Z41+"0:3"</f>
        <v>0.61736111111111114</v>
      </c>
      <c r="AA42" s="230">
        <f t="shared" si="77"/>
        <v>0.62083333333333335</v>
      </c>
      <c r="AB42" s="230">
        <f t="shared" si="77"/>
        <v>0.6416666666666665</v>
      </c>
      <c r="AC42" s="230">
        <f t="shared" si="77"/>
        <v>0.66249999999999998</v>
      </c>
      <c r="AD42" s="230">
        <f t="shared" si="77"/>
        <v>0.65902777777777777</v>
      </c>
      <c r="AE42" s="230">
        <f t="shared" si="77"/>
        <v>0.68333333333333313</v>
      </c>
      <c r="AF42" s="230">
        <f t="shared" si="77"/>
        <v>0.70069444444444451</v>
      </c>
      <c r="AG42" s="230">
        <f t="shared" si="77"/>
        <v>0.70416666666666661</v>
      </c>
      <c r="AH42" s="230">
        <f t="shared" si="77"/>
        <v>0.72499999999999987</v>
      </c>
      <c r="AI42" s="230">
        <f t="shared" si="77"/>
        <v>0.74236111111111114</v>
      </c>
      <c r="AJ42" s="230">
        <f t="shared" si="77"/>
        <v>0.76666666666666661</v>
      </c>
      <c r="AK42" s="230">
        <f t="shared" si="77"/>
        <v>0.80833333333333324</v>
      </c>
      <c r="AL42" s="230"/>
      <c r="AM42" s="230">
        <f>AM41+"0:3"</f>
        <v>0.89166666666666661</v>
      </c>
      <c r="AN42" s="230"/>
      <c r="AO42" s="232"/>
      <c r="AQ42" s="229"/>
      <c r="AR42" s="230">
        <f t="shared" ref="AR42:AZ42" si="78">AR41+"0:3"</f>
        <v>0.22499999999999992</v>
      </c>
      <c r="AS42" s="230">
        <f t="shared" si="78"/>
        <v>0.2666666666666665</v>
      </c>
      <c r="AT42" s="230">
        <f t="shared" si="78"/>
        <v>0.34999999999999981</v>
      </c>
      <c r="AU42" s="230">
        <f t="shared" si="78"/>
        <v>0.43333333333333313</v>
      </c>
      <c r="AV42" s="230">
        <f t="shared" si="78"/>
        <v>0.5166666666666665</v>
      </c>
      <c r="AW42" s="230">
        <f t="shared" si="78"/>
        <v>0.59999999999999987</v>
      </c>
      <c r="AX42" s="230">
        <f t="shared" si="78"/>
        <v>0.68333333333333313</v>
      </c>
      <c r="AY42" s="230">
        <f t="shared" si="78"/>
        <v>0.76666666666666661</v>
      </c>
      <c r="AZ42" s="230">
        <f t="shared" si="78"/>
        <v>0.78402777777777777</v>
      </c>
      <c r="BA42" s="230">
        <f>BA41+"0:3"</f>
        <v>0.84999999999999987</v>
      </c>
      <c r="BB42" s="230"/>
    </row>
    <row r="43" spans="1:55" x14ac:dyDescent="0.2">
      <c r="A43" s="22">
        <v>88.40000000000002</v>
      </c>
      <c r="C43" s="22">
        <v>88.6</v>
      </c>
      <c r="E43" s="22">
        <v>36</v>
      </c>
      <c r="G43" s="77" t="s">
        <v>264</v>
      </c>
      <c r="H43" s="233">
        <f t="shared" ref="H43:X43" si="79">H42+"0:6"</f>
        <v>0.2291666666666666</v>
      </c>
      <c r="I43" s="233">
        <f t="shared" si="79"/>
        <v>0.24999999999999986</v>
      </c>
      <c r="J43" s="233">
        <f t="shared" si="79"/>
        <v>0.27083333333333315</v>
      </c>
      <c r="K43" s="233">
        <f t="shared" si="79"/>
        <v>0.28819444444444442</v>
      </c>
      <c r="L43" s="233">
        <f t="shared" si="79"/>
        <v>0.29166666666666663</v>
      </c>
      <c r="M43" s="233">
        <f t="shared" si="79"/>
        <v>0.31249999999999983</v>
      </c>
      <c r="N43" s="233">
        <f t="shared" si="79"/>
        <v>0.33333333333333315</v>
      </c>
      <c r="O43" s="233">
        <f t="shared" si="79"/>
        <v>0.32986111111111105</v>
      </c>
      <c r="P43" s="233">
        <f t="shared" si="79"/>
        <v>0.35416666666666646</v>
      </c>
      <c r="Q43" s="233">
        <f t="shared" si="79"/>
        <v>0.37152777777777773</v>
      </c>
      <c r="R43" s="233">
        <f t="shared" si="79"/>
        <v>0.39583333333333315</v>
      </c>
      <c r="S43" s="233">
        <f t="shared" si="79"/>
        <v>0.43749999999999978</v>
      </c>
      <c r="T43" s="233">
        <f t="shared" si="79"/>
        <v>0.47916666666666641</v>
      </c>
      <c r="U43" s="233">
        <f t="shared" si="79"/>
        <v>0.52083333333333315</v>
      </c>
      <c r="V43" s="233">
        <f t="shared" si="79"/>
        <v>0.56249999999999989</v>
      </c>
      <c r="W43" s="233">
        <f t="shared" si="79"/>
        <v>0.59375</v>
      </c>
      <c r="X43" s="233">
        <f t="shared" si="79"/>
        <v>0.60416666666666652</v>
      </c>
      <c r="Y43" s="233"/>
      <c r="Z43" s="233">
        <f t="shared" ref="Z43:AK43" si="80">Z42+"0:6"</f>
        <v>0.62152777777777779</v>
      </c>
      <c r="AA43" s="233">
        <f t="shared" si="80"/>
        <v>0.625</v>
      </c>
      <c r="AB43" s="233">
        <f t="shared" si="80"/>
        <v>0.64583333333333315</v>
      </c>
      <c r="AC43" s="233">
        <f t="shared" si="80"/>
        <v>0.66666666666666663</v>
      </c>
      <c r="AD43" s="233">
        <f t="shared" si="80"/>
        <v>0.66319444444444442</v>
      </c>
      <c r="AE43" s="233">
        <f t="shared" si="80"/>
        <v>0.68749999999999978</v>
      </c>
      <c r="AF43" s="233">
        <f t="shared" si="80"/>
        <v>0.70486111111111116</v>
      </c>
      <c r="AG43" s="233">
        <f t="shared" si="80"/>
        <v>0.70833333333333326</v>
      </c>
      <c r="AH43" s="233">
        <f t="shared" si="80"/>
        <v>0.72916666666666652</v>
      </c>
      <c r="AI43" s="233">
        <f t="shared" si="80"/>
        <v>0.74652777777777779</v>
      </c>
      <c r="AJ43" s="233">
        <f t="shared" si="80"/>
        <v>0.77083333333333326</v>
      </c>
      <c r="AK43" s="233">
        <f t="shared" si="80"/>
        <v>0.81249999999999989</v>
      </c>
      <c r="AL43" s="233"/>
      <c r="AM43" s="233">
        <f>AM42+"0:6"</f>
        <v>0.89583333333333326</v>
      </c>
      <c r="AN43" s="233"/>
      <c r="AO43" s="234"/>
      <c r="AQ43" s="229"/>
      <c r="AR43" s="233">
        <f>AR42+"0:4"</f>
        <v>0.22777777777777769</v>
      </c>
      <c r="AS43" s="233">
        <f t="shared" ref="AS43:BA43" si="81">AS42+"0:6"</f>
        <v>0.27083333333333315</v>
      </c>
      <c r="AT43" s="233">
        <f t="shared" si="81"/>
        <v>0.35416666666666646</v>
      </c>
      <c r="AU43" s="233">
        <f t="shared" si="81"/>
        <v>0.43749999999999978</v>
      </c>
      <c r="AV43" s="233">
        <f t="shared" si="81"/>
        <v>0.52083333333333315</v>
      </c>
      <c r="AW43" s="233">
        <f t="shared" si="81"/>
        <v>0.60416666666666652</v>
      </c>
      <c r="AX43" s="233">
        <f t="shared" si="81"/>
        <v>0.68749999999999978</v>
      </c>
      <c r="AY43" s="233">
        <f t="shared" si="81"/>
        <v>0.77083333333333326</v>
      </c>
      <c r="AZ43" s="233">
        <f t="shared" si="81"/>
        <v>0.78819444444444442</v>
      </c>
      <c r="BA43" s="233">
        <f t="shared" si="81"/>
        <v>0.85416666666666652</v>
      </c>
      <c r="BB43" s="233"/>
    </row>
    <row r="44" spans="1:55" x14ac:dyDescent="0.2">
      <c r="H44" s="229"/>
      <c r="I44" s="229"/>
      <c r="J44" s="229"/>
      <c r="K44" s="229"/>
      <c r="L44" s="229"/>
      <c r="M44" s="229"/>
      <c r="N44" s="229"/>
      <c r="O44" s="229"/>
      <c r="P44" s="229"/>
      <c r="Q44" s="229"/>
      <c r="R44" s="229"/>
      <c r="S44" s="229"/>
      <c r="T44" s="229"/>
      <c r="U44" s="229"/>
      <c r="V44" s="229"/>
      <c r="W44" s="229"/>
      <c r="X44" s="229"/>
      <c r="Y44" s="229"/>
      <c r="Z44" s="229"/>
      <c r="AA44" s="229"/>
      <c r="AB44" s="229"/>
      <c r="AC44" s="229"/>
      <c r="AD44" s="229"/>
      <c r="AE44" s="229"/>
      <c r="AF44" s="229"/>
      <c r="AG44" s="229"/>
      <c r="AH44" s="229"/>
      <c r="AI44" s="229"/>
      <c r="AJ44" s="229"/>
      <c r="AK44" s="229"/>
      <c r="AL44" s="229"/>
      <c r="AM44" s="229"/>
      <c r="AN44" s="229"/>
      <c r="AO44" s="229"/>
      <c r="AP44" s="229"/>
      <c r="AQ44" s="229"/>
      <c r="AR44" s="229"/>
    </row>
    <row r="45" spans="1:55" x14ac:dyDescent="0.2">
      <c r="AP45" s="22"/>
      <c r="AS45" s="39"/>
    </row>
    <row r="46" spans="1:55" x14ac:dyDescent="0.2">
      <c r="H46" s="39" t="s">
        <v>236</v>
      </c>
      <c r="AP46" s="237"/>
      <c r="AR46" s="41" t="s">
        <v>238</v>
      </c>
    </row>
    <row r="47" spans="1:55" x14ac:dyDescent="0.2">
      <c r="G47" s="40" t="s">
        <v>237</v>
      </c>
      <c r="H47" s="39"/>
      <c r="AS47" s="41"/>
    </row>
    <row r="48" spans="1:55" x14ac:dyDescent="0.2">
      <c r="G48" s="12" t="s">
        <v>232</v>
      </c>
      <c r="H48" s="72">
        <v>2</v>
      </c>
      <c r="I48" s="72">
        <v>4</v>
      </c>
      <c r="J48" s="223">
        <v>50</v>
      </c>
      <c r="K48" s="72">
        <v>6</v>
      </c>
      <c r="L48" s="72">
        <v>52</v>
      </c>
      <c r="M48" s="72">
        <v>8</v>
      </c>
      <c r="N48" s="72">
        <v>10</v>
      </c>
      <c r="O48" s="72">
        <v>54</v>
      </c>
      <c r="P48" s="72">
        <v>12</v>
      </c>
      <c r="Q48" s="72">
        <v>14</v>
      </c>
      <c r="R48" s="72">
        <v>16</v>
      </c>
      <c r="S48" s="72">
        <v>18</v>
      </c>
      <c r="T48" s="72">
        <v>20</v>
      </c>
      <c r="U48" s="72">
        <v>22</v>
      </c>
      <c r="V48" s="72">
        <v>56</v>
      </c>
      <c r="W48" s="72">
        <v>72</v>
      </c>
      <c r="X48" s="72">
        <v>74</v>
      </c>
      <c r="Y48" s="72">
        <v>24</v>
      </c>
      <c r="Z48" s="72">
        <v>76</v>
      </c>
      <c r="AA48" s="72">
        <v>58</v>
      </c>
      <c r="AB48" s="72">
        <v>26</v>
      </c>
      <c r="AC48" s="72">
        <v>80</v>
      </c>
      <c r="AD48" s="72">
        <v>60</v>
      </c>
      <c r="AE48" s="72">
        <v>28</v>
      </c>
      <c r="AF48" s="72">
        <v>82</v>
      </c>
      <c r="AG48" s="72">
        <v>62</v>
      </c>
      <c r="AH48" s="72">
        <v>30</v>
      </c>
      <c r="AI48" s="72">
        <v>84</v>
      </c>
      <c r="AJ48" s="72">
        <v>64</v>
      </c>
      <c r="AK48" s="72">
        <v>32</v>
      </c>
      <c r="AL48" s="72">
        <v>86</v>
      </c>
      <c r="AM48" s="72">
        <v>34</v>
      </c>
      <c r="AN48" s="72">
        <v>36</v>
      </c>
      <c r="AO48" s="72">
        <v>38</v>
      </c>
      <c r="AP48" s="72">
        <v>88</v>
      </c>
      <c r="AR48" s="72">
        <v>102</v>
      </c>
      <c r="AS48" s="72">
        <v>104</v>
      </c>
      <c r="AT48" s="72">
        <v>106</v>
      </c>
      <c r="AU48" s="72">
        <v>108</v>
      </c>
      <c r="AV48" s="72">
        <v>110</v>
      </c>
      <c r="AW48" s="72">
        <v>112</v>
      </c>
      <c r="AX48" s="72">
        <v>114</v>
      </c>
      <c r="AY48" s="72">
        <v>116</v>
      </c>
      <c r="AZ48" s="72">
        <v>118</v>
      </c>
      <c r="BA48" s="72">
        <v>120</v>
      </c>
      <c r="BB48" s="72">
        <v>172</v>
      </c>
      <c r="BC48" s="72">
        <v>174</v>
      </c>
    </row>
    <row r="49" spans="1:55" x14ac:dyDescent="0.2">
      <c r="G49" s="12" t="s">
        <v>233</v>
      </c>
      <c r="H49" s="59" t="s">
        <v>145</v>
      </c>
      <c r="I49" s="59" t="s">
        <v>145</v>
      </c>
      <c r="J49" s="238" t="s">
        <v>145</v>
      </c>
      <c r="K49" s="59" t="s">
        <v>145</v>
      </c>
      <c r="L49" s="59" t="s">
        <v>145</v>
      </c>
      <c r="M49" s="59" t="s">
        <v>145</v>
      </c>
      <c r="N49" s="59" t="s">
        <v>145</v>
      </c>
      <c r="O49" s="59" t="s">
        <v>145</v>
      </c>
      <c r="P49" s="59" t="s">
        <v>145</v>
      </c>
      <c r="Q49" s="59" t="s">
        <v>145</v>
      </c>
      <c r="R49" s="59" t="s">
        <v>145</v>
      </c>
      <c r="S49" s="59" t="s">
        <v>145</v>
      </c>
      <c r="T49" s="59" t="s">
        <v>145</v>
      </c>
      <c r="U49" s="59" t="s">
        <v>145</v>
      </c>
      <c r="V49" s="59" t="s">
        <v>145</v>
      </c>
      <c r="W49" s="59" t="s">
        <v>145</v>
      </c>
      <c r="X49" s="59" t="s">
        <v>145</v>
      </c>
      <c r="Y49" s="59" t="s">
        <v>145</v>
      </c>
      <c r="Z49" s="59" t="s">
        <v>145</v>
      </c>
      <c r="AA49" s="59" t="s">
        <v>145</v>
      </c>
      <c r="AB49" s="59" t="s">
        <v>145</v>
      </c>
      <c r="AC49" s="59" t="s">
        <v>145</v>
      </c>
      <c r="AD49" s="59" t="s">
        <v>145</v>
      </c>
      <c r="AE49" s="59" t="s">
        <v>145</v>
      </c>
      <c r="AF49" s="59" t="s">
        <v>145</v>
      </c>
      <c r="AG49" s="59" t="s">
        <v>145</v>
      </c>
      <c r="AH49" s="59" t="s">
        <v>145</v>
      </c>
      <c r="AI49" s="59" t="s">
        <v>145</v>
      </c>
      <c r="AJ49" s="59" t="s">
        <v>145</v>
      </c>
      <c r="AK49" s="59" t="s">
        <v>145</v>
      </c>
      <c r="AL49" s="59" t="s">
        <v>145</v>
      </c>
      <c r="AM49" s="59" t="s">
        <v>145</v>
      </c>
      <c r="AN49" s="59" t="s">
        <v>145</v>
      </c>
      <c r="AO49" s="59" t="s">
        <v>145</v>
      </c>
      <c r="AP49" s="59" t="s">
        <v>145</v>
      </c>
      <c r="AR49" s="59" t="s">
        <v>245</v>
      </c>
      <c r="AS49" s="59" t="s">
        <v>245</v>
      </c>
      <c r="AT49" s="59" t="s">
        <v>245</v>
      </c>
      <c r="AU49" s="59" t="s">
        <v>245</v>
      </c>
      <c r="AV49" s="59" t="s">
        <v>245</v>
      </c>
      <c r="AW49" s="59" t="s">
        <v>245</v>
      </c>
      <c r="AX49" s="59" t="s">
        <v>276</v>
      </c>
      <c r="AY49" s="59" t="s">
        <v>245</v>
      </c>
      <c r="AZ49" s="59" t="s">
        <v>245</v>
      </c>
      <c r="BA49" s="59" t="s">
        <v>245</v>
      </c>
      <c r="BB49" s="59" t="s">
        <v>276</v>
      </c>
      <c r="BC49" s="59" t="s">
        <v>245</v>
      </c>
    </row>
    <row r="50" spans="1:55" x14ac:dyDescent="0.2">
      <c r="A50" s="22" t="s">
        <v>194</v>
      </c>
      <c r="B50" s="22" t="s">
        <v>194</v>
      </c>
      <c r="C50" s="22" t="s">
        <v>194</v>
      </c>
      <c r="D50" s="22" t="s">
        <v>194</v>
      </c>
      <c r="E50" s="22" t="s">
        <v>230</v>
      </c>
      <c r="F50" s="22" t="s">
        <v>231</v>
      </c>
      <c r="G50" s="12" t="s">
        <v>234</v>
      </c>
      <c r="H50" s="222"/>
      <c r="I50" s="222"/>
      <c r="J50" s="239"/>
      <c r="K50" s="222"/>
      <c r="L50" s="222"/>
      <c r="M50" s="33"/>
      <c r="N50" s="222"/>
      <c r="O50" s="223">
        <v>25</v>
      </c>
      <c r="P50" s="222"/>
      <c r="Q50" s="222"/>
      <c r="R50" s="222"/>
      <c r="S50" s="222"/>
      <c r="T50" s="222"/>
      <c r="V50" s="223">
        <v>25</v>
      </c>
      <c r="W50" s="223">
        <v>25</v>
      </c>
      <c r="X50" s="223">
        <v>25</v>
      </c>
      <c r="Y50" s="222"/>
      <c r="Z50" s="223"/>
      <c r="AA50" s="223"/>
      <c r="AB50" s="222"/>
      <c r="AC50" s="222"/>
      <c r="AD50" s="222"/>
      <c r="AE50" s="222"/>
      <c r="AF50" s="222"/>
      <c r="AG50" s="222"/>
      <c r="AH50" s="222"/>
      <c r="AI50" s="222"/>
      <c r="AJ50" s="223"/>
      <c r="AK50" s="222"/>
      <c r="AL50" s="223"/>
      <c r="AM50" s="222"/>
      <c r="AN50" s="222"/>
      <c r="AO50" s="14"/>
      <c r="AP50" s="33"/>
      <c r="AR50" s="225"/>
      <c r="AS50" s="225"/>
      <c r="AT50" s="225"/>
      <c r="AU50" s="225"/>
      <c r="AV50" s="225"/>
      <c r="AW50" s="225"/>
      <c r="AX50" s="225"/>
      <c r="AY50" s="225"/>
      <c r="AZ50" s="225"/>
      <c r="BA50" s="225"/>
      <c r="BB50" s="225"/>
      <c r="BC50" s="225"/>
    </row>
    <row r="51" spans="1:55" x14ac:dyDescent="0.2">
      <c r="A51" s="22">
        <v>0</v>
      </c>
      <c r="C51" s="22">
        <v>0</v>
      </c>
      <c r="E51" s="22">
        <v>36</v>
      </c>
      <c r="G51" s="25" t="s">
        <v>264</v>
      </c>
      <c r="H51" s="227"/>
      <c r="I51" s="227"/>
      <c r="J51" s="227"/>
      <c r="K51" s="227">
        <v>0.22916666666666666</v>
      </c>
      <c r="L51" s="227">
        <v>0.25347222222222221</v>
      </c>
      <c r="M51" s="227"/>
      <c r="N51" s="227">
        <v>0.27083333333333331</v>
      </c>
      <c r="O51" s="227">
        <v>0.2951388888888889</v>
      </c>
      <c r="P51" s="227">
        <v>0.3125</v>
      </c>
      <c r="Q51" s="227">
        <v>0.35416666666666669</v>
      </c>
      <c r="R51" s="227">
        <v>0.39583333333333331</v>
      </c>
      <c r="S51" s="227">
        <v>0.4375</v>
      </c>
      <c r="T51" s="227">
        <v>0.47916666666666669</v>
      </c>
      <c r="U51" s="227">
        <v>0.52083333333333337</v>
      </c>
      <c r="V51" s="227">
        <v>0.54513888888888895</v>
      </c>
      <c r="W51" s="227">
        <v>0.54166666666666663</v>
      </c>
      <c r="X51" s="227"/>
      <c r="Y51" s="227">
        <v>0.5625</v>
      </c>
      <c r="Z51" s="227">
        <v>0.58333333333333337</v>
      </c>
      <c r="AA51" s="227">
        <v>0.58680555555555558</v>
      </c>
      <c r="AB51" s="227">
        <v>0.60416666666666663</v>
      </c>
      <c r="AC51" s="227">
        <v>0.625</v>
      </c>
      <c r="AD51" s="227">
        <v>0.62847222222222221</v>
      </c>
      <c r="AE51" s="227">
        <v>0.64583333333333337</v>
      </c>
      <c r="AF51" s="227">
        <v>0.66666666666666663</v>
      </c>
      <c r="AG51" s="227">
        <v>0.67013888888888884</v>
      </c>
      <c r="AH51" s="227">
        <v>0.6875</v>
      </c>
      <c r="AI51" s="227">
        <v>0.70833333333333337</v>
      </c>
      <c r="AJ51" s="227">
        <v>0.71180555555555547</v>
      </c>
      <c r="AK51" s="227">
        <v>0.72916666666666663</v>
      </c>
      <c r="AL51" s="227">
        <v>0.75</v>
      </c>
      <c r="AM51" s="227">
        <v>0.77083333333333337</v>
      </c>
      <c r="AN51" s="227">
        <v>0.8125</v>
      </c>
      <c r="AO51" s="227">
        <v>0.87152777777777779</v>
      </c>
      <c r="AP51" s="227">
        <v>0.9375</v>
      </c>
      <c r="AQ51" s="229"/>
      <c r="AR51" s="227"/>
      <c r="AS51" s="227">
        <v>0.22916666666666666</v>
      </c>
      <c r="AT51" s="227">
        <v>0.3125</v>
      </c>
      <c r="AU51" s="227">
        <v>0.39583333333333331</v>
      </c>
      <c r="AV51" s="227">
        <v>0.47916666666666669</v>
      </c>
      <c r="AW51" s="227">
        <v>0.5625</v>
      </c>
      <c r="AX51" s="227"/>
      <c r="AY51" s="227">
        <v>0.64583333333333337</v>
      </c>
      <c r="AZ51" s="227">
        <v>0.72916666666666663</v>
      </c>
      <c r="BA51" s="227">
        <v>0.8125</v>
      </c>
      <c r="BB51" s="227">
        <v>0.85416666666666663</v>
      </c>
      <c r="BC51" s="227">
        <v>0.9375</v>
      </c>
    </row>
    <row r="52" spans="1:55" x14ac:dyDescent="0.2">
      <c r="A52" s="22">
        <v>2.9</v>
      </c>
      <c r="C52" s="22">
        <v>2.9</v>
      </c>
      <c r="E52" s="22">
        <v>35</v>
      </c>
      <c r="G52" s="26" t="s">
        <v>263</v>
      </c>
      <c r="H52" s="230"/>
      <c r="I52" s="230"/>
      <c r="J52" s="230"/>
      <c r="K52" s="230">
        <f>K51+"0:5"</f>
        <v>0.23263888888888887</v>
      </c>
      <c r="L52" s="230">
        <f>L51+"0:5"</f>
        <v>0.25694444444444442</v>
      </c>
      <c r="M52" s="230"/>
      <c r="N52" s="230">
        <f>N51+"0:5"</f>
        <v>0.27430555555555552</v>
      </c>
      <c r="O52" s="230">
        <f>O51+"0:5"</f>
        <v>0.2986111111111111</v>
      </c>
      <c r="P52" s="230">
        <f t="shared" ref="P52:U52" si="82">P51+"0:5"</f>
        <v>0.31597222222222221</v>
      </c>
      <c r="Q52" s="230">
        <f t="shared" si="82"/>
        <v>0.3576388888888889</v>
      </c>
      <c r="R52" s="230">
        <f t="shared" si="82"/>
        <v>0.39930555555555552</v>
      </c>
      <c r="S52" s="230">
        <f t="shared" si="82"/>
        <v>0.44097222222222221</v>
      </c>
      <c r="T52" s="230">
        <f t="shared" si="82"/>
        <v>0.4826388888888889</v>
      </c>
      <c r="U52" s="230">
        <f t="shared" si="82"/>
        <v>0.52430555555555558</v>
      </c>
      <c r="V52" s="230">
        <f>V51+"0:5"</f>
        <v>0.54861111111111116</v>
      </c>
      <c r="W52" s="230">
        <f>W51+"0:5"</f>
        <v>0.54513888888888884</v>
      </c>
      <c r="X52" s="230"/>
      <c r="Y52" s="230">
        <f>Y51+"0:5"</f>
        <v>0.56597222222222221</v>
      </c>
      <c r="Z52" s="230">
        <f>Z51+"0:5"</f>
        <v>0.58680555555555558</v>
      </c>
      <c r="AA52" s="230">
        <f t="shared" ref="AA52:AG52" si="83">AA51+"0:5"</f>
        <v>0.59027777777777779</v>
      </c>
      <c r="AB52" s="230">
        <f t="shared" si="83"/>
        <v>0.60763888888888884</v>
      </c>
      <c r="AC52" s="230">
        <f t="shared" si="83"/>
        <v>0.62847222222222221</v>
      </c>
      <c r="AD52" s="230">
        <f t="shared" si="83"/>
        <v>0.63194444444444442</v>
      </c>
      <c r="AE52" s="230">
        <f t="shared" si="83"/>
        <v>0.64930555555555558</v>
      </c>
      <c r="AF52" s="230">
        <f t="shared" si="83"/>
        <v>0.67013888888888884</v>
      </c>
      <c r="AG52" s="230">
        <f t="shared" si="83"/>
        <v>0.67361111111111105</v>
      </c>
      <c r="AH52" s="230">
        <f t="shared" ref="AH52:AP52" si="84">AH51+"0:5"</f>
        <v>0.69097222222222221</v>
      </c>
      <c r="AI52" s="230">
        <f t="shared" si="84"/>
        <v>0.71180555555555558</v>
      </c>
      <c r="AJ52" s="230">
        <f t="shared" si="84"/>
        <v>0.71527777777777768</v>
      </c>
      <c r="AK52" s="230">
        <f t="shared" si="84"/>
        <v>0.73263888888888884</v>
      </c>
      <c r="AL52" s="230">
        <f t="shared" si="84"/>
        <v>0.75347222222222221</v>
      </c>
      <c r="AM52" s="230">
        <f t="shared" si="84"/>
        <v>0.77430555555555558</v>
      </c>
      <c r="AN52" s="230">
        <f t="shared" si="84"/>
        <v>0.81597222222222221</v>
      </c>
      <c r="AO52" s="230">
        <f t="shared" si="84"/>
        <v>0.875</v>
      </c>
      <c r="AP52" s="230">
        <f t="shared" si="84"/>
        <v>0.94097222222222221</v>
      </c>
      <c r="AQ52" s="229"/>
      <c r="AR52" s="230"/>
      <c r="AS52" s="230">
        <f>AS51+"0:5"</f>
        <v>0.23263888888888887</v>
      </c>
      <c r="AT52" s="230">
        <f>AT51+"0:5"</f>
        <v>0.31597222222222221</v>
      </c>
      <c r="AU52" s="230">
        <f>AU51+"0:5"</f>
        <v>0.39930555555555552</v>
      </c>
      <c r="AV52" s="230">
        <f>AV51+"0:5"</f>
        <v>0.4826388888888889</v>
      </c>
      <c r="AW52" s="230">
        <f>AW51+"0:5"</f>
        <v>0.56597222222222221</v>
      </c>
      <c r="AX52" s="230"/>
      <c r="AY52" s="230">
        <f>AY51+"0:5"</f>
        <v>0.64930555555555558</v>
      </c>
      <c r="AZ52" s="230">
        <f>AZ51+"0:5"</f>
        <v>0.73263888888888884</v>
      </c>
      <c r="BA52" s="230">
        <f>BA51+"0:5"</f>
        <v>0.81597222222222221</v>
      </c>
      <c r="BB52" s="230">
        <f>BB51+"0:5"</f>
        <v>0.85763888888888884</v>
      </c>
      <c r="BC52" s="230">
        <f>BC51+"0:5"</f>
        <v>0.94097222222222221</v>
      </c>
    </row>
    <row r="53" spans="1:55" x14ac:dyDescent="0.2">
      <c r="A53" s="22">
        <v>4.4000000000000004</v>
      </c>
      <c r="C53" s="22">
        <v>4.4000000000000004</v>
      </c>
      <c r="E53" s="22">
        <v>34</v>
      </c>
      <c r="G53" s="26" t="s">
        <v>262</v>
      </c>
      <c r="H53" s="230"/>
      <c r="I53" s="230"/>
      <c r="J53" s="230"/>
      <c r="K53" s="230">
        <f>K52+"0:3"</f>
        <v>0.23472222222222219</v>
      </c>
      <c r="L53" s="230">
        <f>L52+"0:3"</f>
        <v>0.25902777777777775</v>
      </c>
      <c r="M53" s="230"/>
      <c r="N53" s="230">
        <f>N52+"0:3"</f>
        <v>0.27638888888888885</v>
      </c>
      <c r="O53" s="230">
        <f>O52+"0:3"</f>
        <v>0.30069444444444443</v>
      </c>
      <c r="P53" s="230">
        <f t="shared" ref="P53:U53" si="85">P52+"0:3"</f>
        <v>0.31805555555555554</v>
      </c>
      <c r="Q53" s="230">
        <f t="shared" si="85"/>
        <v>0.35972222222222222</v>
      </c>
      <c r="R53" s="230">
        <f t="shared" si="85"/>
        <v>0.40138888888888885</v>
      </c>
      <c r="S53" s="230">
        <f t="shared" si="85"/>
        <v>0.44305555555555554</v>
      </c>
      <c r="T53" s="230">
        <f t="shared" si="85"/>
        <v>0.48472222222222222</v>
      </c>
      <c r="U53" s="230">
        <f t="shared" si="85"/>
        <v>0.52638888888888891</v>
      </c>
      <c r="V53" s="230">
        <f>V52+"0:3"</f>
        <v>0.55069444444444449</v>
      </c>
      <c r="W53" s="230">
        <f>W52+"0:3"</f>
        <v>0.54722222222222217</v>
      </c>
      <c r="X53" s="230"/>
      <c r="Y53" s="230">
        <f>Y52+"0:3"</f>
        <v>0.56805555555555554</v>
      </c>
      <c r="Z53" s="230">
        <f>Z52+"0:3"</f>
        <v>0.58888888888888891</v>
      </c>
      <c r="AA53" s="230">
        <f t="shared" ref="AA53:AG53" si="86">AA52+"0:3"</f>
        <v>0.59236111111111112</v>
      </c>
      <c r="AB53" s="230">
        <f t="shared" si="86"/>
        <v>0.60972222222222217</v>
      </c>
      <c r="AC53" s="230">
        <f t="shared" si="86"/>
        <v>0.63055555555555554</v>
      </c>
      <c r="AD53" s="230">
        <f t="shared" si="86"/>
        <v>0.63402777777777775</v>
      </c>
      <c r="AE53" s="230">
        <f t="shared" si="86"/>
        <v>0.65138888888888891</v>
      </c>
      <c r="AF53" s="230">
        <f t="shared" si="86"/>
        <v>0.67222222222222217</v>
      </c>
      <c r="AG53" s="230">
        <f t="shared" si="86"/>
        <v>0.67569444444444438</v>
      </c>
      <c r="AH53" s="230">
        <f t="shared" ref="AH53:AP53" si="87">AH52+"0:3"</f>
        <v>0.69305555555555554</v>
      </c>
      <c r="AI53" s="230">
        <f t="shared" si="87"/>
        <v>0.71388888888888891</v>
      </c>
      <c r="AJ53" s="230">
        <f t="shared" si="87"/>
        <v>0.71736111111111101</v>
      </c>
      <c r="AK53" s="230">
        <f t="shared" si="87"/>
        <v>0.73472222222222217</v>
      </c>
      <c r="AL53" s="230">
        <f t="shared" si="87"/>
        <v>0.75555555555555554</v>
      </c>
      <c r="AM53" s="230">
        <f t="shared" si="87"/>
        <v>0.77638888888888891</v>
      </c>
      <c r="AN53" s="230">
        <f t="shared" si="87"/>
        <v>0.81805555555555554</v>
      </c>
      <c r="AO53" s="230">
        <f t="shared" si="87"/>
        <v>0.87708333333333333</v>
      </c>
      <c r="AP53" s="230">
        <f t="shared" si="87"/>
        <v>0.94305555555555554</v>
      </c>
      <c r="AQ53" s="229"/>
      <c r="AR53" s="230"/>
      <c r="AS53" s="230">
        <f>AS52+"0:3"</f>
        <v>0.23472222222222219</v>
      </c>
      <c r="AT53" s="230">
        <f>AT52+"0:3"</f>
        <v>0.31805555555555554</v>
      </c>
      <c r="AU53" s="230">
        <f>AU52+"0:3"</f>
        <v>0.40138888888888885</v>
      </c>
      <c r="AV53" s="230">
        <f>AV52+"0:3"</f>
        <v>0.48472222222222222</v>
      </c>
      <c r="AW53" s="230">
        <f>AW52+"0:3"</f>
        <v>0.56805555555555554</v>
      </c>
      <c r="AX53" s="230"/>
      <c r="AY53" s="230">
        <f>AY52+"0:3"</f>
        <v>0.65138888888888891</v>
      </c>
      <c r="AZ53" s="230">
        <f>AZ52+"0:3"</f>
        <v>0.73472222222222217</v>
      </c>
      <c r="BA53" s="230">
        <f>BA52+"0:3"</f>
        <v>0.81805555555555554</v>
      </c>
      <c r="BB53" s="230">
        <f>BB52+"0:3"</f>
        <v>0.85972222222222217</v>
      </c>
      <c r="BC53" s="230">
        <f>BC52+"0:3"</f>
        <v>0.94305555555555554</v>
      </c>
    </row>
    <row r="54" spans="1:55" x14ac:dyDescent="0.2">
      <c r="A54" s="22" t="s">
        <v>198</v>
      </c>
      <c r="C54" s="22">
        <v>32.4</v>
      </c>
      <c r="E54" s="22">
        <v>33</v>
      </c>
      <c r="G54" s="154" t="s">
        <v>390</v>
      </c>
      <c r="H54" s="240"/>
      <c r="I54" s="240"/>
      <c r="J54" s="240"/>
      <c r="K54" s="240">
        <f>K53+"0:23"</f>
        <v>0.25069444444444444</v>
      </c>
      <c r="L54" s="240" t="s">
        <v>198</v>
      </c>
      <c r="M54" s="240"/>
      <c r="N54" s="240">
        <f>N53+"0:23"</f>
        <v>0.29236111111111107</v>
      </c>
      <c r="O54" s="240" t="s">
        <v>198</v>
      </c>
      <c r="P54" s="240">
        <f t="shared" ref="P54:U54" si="88">P53+"0:23"</f>
        <v>0.33402777777777776</v>
      </c>
      <c r="Q54" s="240">
        <f t="shared" si="88"/>
        <v>0.37569444444444444</v>
      </c>
      <c r="R54" s="240">
        <f t="shared" si="88"/>
        <v>0.41736111111111107</v>
      </c>
      <c r="S54" s="240">
        <f t="shared" si="88"/>
        <v>0.45902777777777776</v>
      </c>
      <c r="T54" s="240">
        <f t="shared" si="88"/>
        <v>0.50069444444444444</v>
      </c>
      <c r="U54" s="240">
        <f t="shared" si="88"/>
        <v>0.54236111111111118</v>
      </c>
      <c r="V54" s="240" t="s">
        <v>198</v>
      </c>
      <c r="W54" s="240">
        <f>W53+"0:23"</f>
        <v>0.56319444444444444</v>
      </c>
      <c r="X54" s="240"/>
      <c r="Y54" s="240">
        <f>Y53+"0:23"</f>
        <v>0.58402777777777781</v>
      </c>
      <c r="Z54" s="240">
        <f>Z53+"0:23"</f>
        <v>0.60486111111111118</v>
      </c>
      <c r="AA54" s="240" t="s">
        <v>198</v>
      </c>
      <c r="AB54" s="240">
        <f>AB53+"0:23"</f>
        <v>0.62569444444444444</v>
      </c>
      <c r="AC54" s="240">
        <f>AC53+"0:23"</f>
        <v>0.64652777777777781</v>
      </c>
      <c r="AD54" s="240" t="s">
        <v>198</v>
      </c>
      <c r="AE54" s="240">
        <f>AE53+"0:23"</f>
        <v>0.66736111111111118</v>
      </c>
      <c r="AF54" s="240">
        <f>AF53+"0:23"</f>
        <v>0.68819444444444444</v>
      </c>
      <c r="AG54" s="240" t="s">
        <v>198</v>
      </c>
      <c r="AH54" s="240">
        <f>AH53+"0:23"</f>
        <v>0.70902777777777781</v>
      </c>
      <c r="AI54" s="240">
        <f>AI53+"0:23"</f>
        <v>0.72986111111111118</v>
      </c>
      <c r="AJ54" s="240" t="s">
        <v>198</v>
      </c>
      <c r="AK54" s="240">
        <f t="shared" ref="AK54:AP54" si="89">AK53+"0:23"</f>
        <v>0.75069444444444444</v>
      </c>
      <c r="AL54" s="240">
        <f t="shared" si="89"/>
        <v>0.77152777777777781</v>
      </c>
      <c r="AM54" s="240">
        <f t="shared" si="89"/>
        <v>0.79236111111111118</v>
      </c>
      <c r="AN54" s="240">
        <f t="shared" si="89"/>
        <v>0.83402777777777781</v>
      </c>
      <c r="AO54" s="240">
        <f t="shared" si="89"/>
        <v>0.8930555555555556</v>
      </c>
      <c r="AP54" s="240">
        <f t="shared" si="89"/>
        <v>0.95902777777777781</v>
      </c>
      <c r="AQ54" s="229"/>
      <c r="AR54" s="240"/>
      <c r="AS54" s="240">
        <f>AS53+"0:23"</f>
        <v>0.25069444444444444</v>
      </c>
      <c r="AT54" s="240">
        <f>AT53+"0:23"</f>
        <v>0.33402777777777776</v>
      </c>
      <c r="AU54" s="240">
        <f>AU53+"0:23"</f>
        <v>0.41736111111111107</v>
      </c>
      <c r="AV54" s="240">
        <f>AV53+"0:23"</f>
        <v>0.50069444444444444</v>
      </c>
      <c r="AW54" s="240">
        <f>AW53+"0:23"</f>
        <v>0.58402777777777781</v>
      </c>
      <c r="AX54" s="240"/>
      <c r="AY54" s="240">
        <f>AY53+"0:23"</f>
        <v>0.66736111111111118</v>
      </c>
      <c r="AZ54" s="240">
        <f>AZ53+"0:23"</f>
        <v>0.75069444444444444</v>
      </c>
      <c r="BA54" s="240">
        <f>BA53+"0:23"</f>
        <v>0.83402777777777781</v>
      </c>
      <c r="BB54" s="240">
        <f>BB53+"0:23"</f>
        <v>0.87569444444444444</v>
      </c>
      <c r="BC54" s="240">
        <f>BC53+"0:23"</f>
        <v>0.95902777777777781</v>
      </c>
    </row>
    <row r="55" spans="1:55" x14ac:dyDescent="0.2">
      <c r="A55" s="46" t="s">
        <v>198</v>
      </c>
      <c r="B55" s="46"/>
      <c r="C55" s="22">
        <v>35.1</v>
      </c>
      <c r="E55" s="22">
        <v>32</v>
      </c>
      <c r="G55" s="37" t="s">
        <v>161</v>
      </c>
      <c r="H55" s="233"/>
      <c r="I55" s="233"/>
      <c r="J55" s="233"/>
      <c r="K55" s="233">
        <f>K54+"0:4"</f>
        <v>0.25347222222222221</v>
      </c>
      <c r="L55" s="233" t="s">
        <v>198</v>
      </c>
      <c r="M55" s="233"/>
      <c r="N55" s="233">
        <f>N54+"0:4"</f>
        <v>0.29513888888888884</v>
      </c>
      <c r="O55" s="233" t="s">
        <v>198</v>
      </c>
      <c r="P55" s="233">
        <f t="shared" ref="P55:U55" si="90">P54+"0:4"</f>
        <v>0.33680555555555552</v>
      </c>
      <c r="Q55" s="233">
        <f t="shared" si="90"/>
        <v>0.37847222222222221</v>
      </c>
      <c r="R55" s="233">
        <f t="shared" si="90"/>
        <v>0.42013888888888884</v>
      </c>
      <c r="S55" s="233">
        <f t="shared" si="90"/>
        <v>0.46180555555555552</v>
      </c>
      <c r="T55" s="233">
        <f t="shared" si="90"/>
        <v>0.50347222222222221</v>
      </c>
      <c r="U55" s="233">
        <f t="shared" si="90"/>
        <v>0.54513888888888895</v>
      </c>
      <c r="V55" s="233" t="s">
        <v>198</v>
      </c>
      <c r="W55" s="233">
        <f>W54+"0:4"</f>
        <v>0.56597222222222221</v>
      </c>
      <c r="X55" s="233"/>
      <c r="Y55" s="233">
        <f>Y54+"0:4"</f>
        <v>0.58680555555555558</v>
      </c>
      <c r="Z55" s="233">
        <f>Z54+"0:4"</f>
        <v>0.60763888888888895</v>
      </c>
      <c r="AA55" s="233" t="s">
        <v>198</v>
      </c>
      <c r="AB55" s="233">
        <f>AB54+"0:4"</f>
        <v>0.62847222222222221</v>
      </c>
      <c r="AC55" s="233">
        <f>AC54+"0:4"</f>
        <v>0.64930555555555558</v>
      </c>
      <c r="AD55" s="233" t="s">
        <v>198</v>
      </c>
      <c r="AE55" s="233">
        <f>AE54+"0:4"</f>
        <v>0.67013888888888895</v>
      </c>
      <c r="AF55" s="233">
        <f>AF54+"0:4"</f>
        <v>0.69097222222222221</v>
      </c>
      <c r="AG55" s="233" t="s">
        <v>198</v>
      </c>
      <c r="AH55" s="233">
        <f>AH54+"0:4"</f>
        <v>0.71180555555555558</v>
      </c>
      <c r="AI55" s="233">
        <f>AI54+"0:4"</f>
        <v>0.73263888888888895</v>
      </c>
      <c r="AJ55" s="233" t="s">
        <v>198</v>
      </c>
      <c r="AK55" s="233">
        <f t="shared" ref="AK55:AP55" si="91">AK54+"0:4"</f>
        <v>0.75347222222222221</v>
      </c>
      <c r="AL55" s="233">
        <f t="shared" si="91"/>
        <v>0.77430555555555558</v>
      </c>
      <c r="AM55" s="233">
        <f t="shared" si="91"/>
        <v>0.79513888888888895</v>
      </c>
      <c r="AN55" s="233">
        <f t="shared" si="91"/>
        <v>0.83680555555555558</v>
      </c>
      <c r="AO55" s="233">
        <f t="shared" si="91"/>
        <v>0.89583333333333337</v>
      </c>
      <c r="AP55" s="233">
        <f t="shared" si="91"/>
        <v>0.96180555555555558</v>
      </c>
      <c r="AQ55" s="229"/>
      <c r="AR55" s="233"/>
      <c r="AS55" s="233">
        <f>AS54+"0:4"</f>
        <v>0.25347222222222221</v>
      </c>
      <c r="AT55" s="233">
        <f>AT54+"0:4"</f>
        <v>0.33680555555555552</v>
      </c>
      <c r="AU55" s="233">
        <f>AU54+"0:4"</f>
        <v>0.42013888888888884</v>
      </c>
      <c r="AV55" s="233">
        <f>AV54+"0:4"</f>
        <v>0.50347222222222221</v>
      </c>
      <c r="AW55" s="233">
        <f>AW54+"0:4"</f>
        <v>0.58680555555555558</v>
      </c>
      <c r="AX55" s="233"/>
      <c r="AY55" s="233">
        <f>AY54+"0:4"</f>
        <v>0.67013888888888895</v>
      </c>
      <c r="AZ55" s="233">
        <f>AZ54+"0:4"</f>
        <v>0.75347222222222221</v>
      </c>
      <c r="BA55" s="233">
        <f>BA54+"0:4"</f>
        <v>0.83680555555555558</v>
      </c>
      <c r="BB55" s="233">
        <f>BB54+"0:4"</f>
        <v>0.87847222222222221</v>
      </c>
      <c r="BC55" s="233">
        <f>BC54+"0:4"</f>
        <v>0.96180555555555558</v>
      </c>
    </row>
    <row r="56" spans="1:55" x14ac:dyDescent="0.2">
      <c r="A56" s="46" t="s">
        <v>198</v>
      </c>
      <c r="B56" s="46"/>
      <c r="C56" s="22">
        <v>35.1</v>
      </c>
      <c r="G56" s="36" t="s">
        <v>161</v>
      </c>
      <c r="H56" s="235"/>
      <c r="I56" s="235">
        <v>0.21249999999999999</v>
      </c>
      <c r="J56" s="235"/>
      <c r="K56" s="235">
        <f>K55+"0:1"</f>
        <v>0.25416666666666665</v>
      </c>
      <c r="L56" s="235" t="s">
        <v>198</v>
      </c>
      <c r="M56" s="235"/>
      <c r="N56" s="235">
        <f>N55+"0:1"</f>
        <v>0.29583333333333328</v>
      </c>
      <c r="O56" s="235" t="s">
        <v>198</v>
      </c>
      <c r="P56" s="235">
        <f t="shared" ref="P56:U56" si="92">P55+"0:1"</f>
        <v>0.33749999999999997</v>
      </c>
      <c r="Q56" s="235">
        <f t="shared" si="92"/>
        <v>0.37916666666666665</v>
      </c>
      <c r="R56" s="235">
        <f t="shared" si="92"/>
        <v>0.42083333333333328</v>
      </c>
      <c r="S56" s="235">
        <f t="shared" si="92"/>
        <v>0.46249999999999997</v>
      </c>
      <c r="T56" s="235">
        <f t="shared" si="92"/>
        <v>0.50416666666666665</v>
      </c>
      <c r="U56" s="235">
        <f t="shared" si="92"/>
        <v>0.54583333333333339</v>
      </c>
      <c r="V56" s="235" t="s">
        <v>198</v>
      </c>
      <c r="W56" s="235">
        <f>W55+"0:1"</f>
        <v>0.56666666666666665</v>
      </c>
      <c r="X56" s="235"/>
      <c r="Y56" s="235">
        <f>Y55+"0:1"</f>
        <v>0.58750000000000002</v>
      </c>
      <c r="Z56" s="235">
        <f>Z55+"0:1"</f>
        <v>0.60833333333333339</v>
      </c>
      <c r="AA56" s="235" t="s">
        <v>198</v>
      </c>
      <c r="AB56" s="235">
        <f>AB55+"0:1"</f>
        <v>0.62916666666666665</v>
      </c>
      <c r="AC56" s="235">
        <f>AC55+"0:1"</f>
        <v>0.65</v>
      </c>
      <c r="AD56" s="235" t="s">
        <v>198</v>
      </c>
      <c r="AE56" s="235">
        <f>AE55+"0:1"</f>
        <v>0.67083333333333339</v>
      </c>
      <c r="AF56" s="235"/>
      <c r="AG56" s="235" t="s">
        <v>198</v>
      </c>
      <c r="AH56" s="235">
        <f>AH55+"0:1"</f>
        <v>0.71250000000000002</v>
      </c>
      <c r="AI56" s="235"/>
      <c r="AJ56" s="235" t="s">
        <v>198</v>
      </c>
      <c r="AK56" s="235">
        <f>AK55+"0:1"</f>
        <v>0.75416666666666665</v>
      </c>
      <c r="AL56" s="235"/>
      <c r="AM56" s="235">
        <f>AM55+"0:1"</f>
        <v>0.79583333333333339</v>
      </c>
      <c r="AN56" s="235">
        <f>AN55+"0:1"</f>
        <v>0.83750000000000002</v>
      </c>
      <c r="AO56" s="235">
        <f>AO55</f>
        <v>0.89583333333333337</v>
      </c>
      <c r="AP56" s="235">
        <f>AP55</f>
        <v>0.96180555555555558</v>
      </c>
      <c r="AQ56" s="229"/>
      <c r="AR56" s="235"/>
      <c r="AS56" s="235">
        <f>AS55+"0:1"</f>
        <v>0.25416666666666665</v>
      </c>
      <c r="AT56" s="235">
        <f>AT55+"0:1"</f>
        <v>0.33749999999999997</v>
      </c>
      <c r="AU56" s="235">
        <f>AU55+"0:1"</f>
        <v>0.42083333333333328</v>
      </c>
      <c r="AV56" s="235">
        <f>AV55+"0:1"</f>
        <v>0.50416666666666665</v>
      </c>
      <c r="AW56" s="235">
        <f>AW55+"0:1"</f>
        <v>0.58750000000000002</v>
      </c>
      <c r="AX56" s="235"/>
      <c r="AY56" s="235">
        <f>AY55+"0:1"</f>
        <v>0.67083333333333339</v>
      </c>
      <c r="AZ56" s="235">
        <f>AZ55+"0:1"</f>
        <v>0.75416666666666665</v>
      </c>
      <c r="BA56" s="235">
        <f>BA55+"0:1"</f>
        <v>0.83750000000000002</v>
      </c>
      <c r="BB56" s="235">
        <f>BB55</f>
        <v>0.87847222222222221</v>
      </c>
      <c r="BC56" s="235">
        <f>BC55</f>
        <v>0.96180555555555558</v>
      </c>
    </row>
    <row r="57" spans="1:55" x14ac:dyDescent="0.2">
      <c r="A57" s="46" t="s">
        <v>198</v>
      </c>
      <c r="B57" s="46"/>
      <c r="C57" s="22">
        <v>36.4</v>
      </c>
      <c r="E57" s="22">
        <v>31</v>
      </c>
      <c r="G57" s="74" t="s">
        <v>525</v>
      </c>
      <c r="H57" s="230"/>
      <c r="I57" s="230">
        <f>I56+"0:2"</f>
        <v>0.21388888888888888</v>
      </c>
      <c r="J57" s="230"/>
      <c r="K57" s="230">
        <f>K56+"0:2"</f>
        <v>0.25555555555555554</v>
      </c>
      <c r="L57" s="230" t="s">
        <v>198</v>
      </c>
      <c r="M57" s="230"/>
      <c r="N57" s="230">
        <f>N56+"0:2"</f>
        <v>0.29722222222222217</v>
      </c>
      <c r="O57" s="230" t="s">
        <v>198</v>
      </c>
      <c r="P57" s="230">
        <f t="shared" ref="P57:U57" si="93">P56+"0:2"</f>
        <v>0.33888888888888885</v>
      </c>
      <c r="Q57" s="230">
        <f t="shared" si="93"/>
        <v>0.38055555555555554</v>
      </c>
      <c r="R57" s="230">
        <f t="shared" si="93"/>
        <v>0.42222222222222217</v>
      </c>
      <c r="S57" s="230">
        <f t="shared" si="93"/>
        <v>0.46388888888888885</v>
      </c>
      <c r="T57" s="230">
        <f t="shared" si="93"/>
        <v>0.50555555555555554</v>
      </c>
      <c r="U57" s="230">
        <f t="shared" si="93"/>
        <v>0.54722222222222228</v>
      </c>
      <c r="V57" s="230" t="s">
        <v>198</v>
      </c>
      <c r="W57" s="230">
        <f>W56+"0:2"</f>
        <v>0.56805555555555554</v>
      </c>
      <c r="X57" s="230"/>
      <c r="Y57" s="230">
        <f t="shared" ref="Y57:Z59" si="94">Y56+"0:2"</f>
        <v>0.58888888888888891</v>
      </c>
      <c r="Z57" s="230">
        <f t="shared" si="94"/>
        <v>0.60972222222222228</v>
      </c>
      <c r="AA57" s="230" t="s">
        <v>198</v>
      </c>
      <c r="AB57" s="230">
        <f t="shared" ref="AB57:AC59" si="95">AB56+"0:2"</f>
        <v>0.63055555555555554</v>
      </c>
      <c r="AC57" s="230">
        <f t="shared" si="95"/>
        <v>0.65138888888888891</v>
      </c>
      <c r="AD57" s="230" t="s">
        <v>198</v>
      </c>
      <c r="AE57" s="230">
        <f>AE56+"0:2"</f>
        <v>0.67222222222222228</v>
      </c>
      <c r="AF57" s="230"/>
      <c r="AG57" s="230" t="s">
        <v>198</v>
      </c>
      <c r="AH57" s="230">
        <f>AH56+"0:2"</f>
        <v>0.71388888888888891</v>
      </c>
      <c r="AI57" s="230"/>
      <c r="AJ57" s="230" t="s">
        <v>198</v>
      </c>
      <c r="AK57" s="230">
        <f>AK56+"0:2"</f>
        <v>0.75555555555555554</v>
      </c>
      <c r="AL57" s="230"/>
      <c r="AM57" s="230">
        <f>AM56+"0:2"</f>
        <v>0.79722222222222228</v>
      </c>
      <c r="AN57" s="230">
        <f>AN56+"0:2"</f>
        <v>0.83888888888888891</v>
      </c>
      <c r="AO57" s="230">
        <f>AO56+"0:2"</f>
        <v>0.89722222222222225</v>
      </c>
      <c r="AP57" s="230">
        <f>AP56+"0:2"</f>
        <v>0.96319444444444446</v>
      </c>
      <c r="AQ57" s="229"/>
      <c r="AR57" s="230"/>
      <c r="AS57" s="230">
        <f t="shared" ref="AS57:AW59" si="96">AS56+"0:2"</f>
        <v>0.25555555555555554</v>
      </c>
      <c r="AT57" s="230">
        <f t="shared" si="96"/>
        <v>0.33888888888888885</v>
      </c>
      <c r="AU57" s="230">
        <f t="shared" si="96"/>
        <v>0.42222222222222217</v>
      </c>
      <c r="AV57" s="230">
        <f t="shared" si="96"/>
        <v>0.50555555555555554</v>
      </c>
      <c r="AW57" s="230">
        <f t="shared" si="96"/>
        <v>0.58888888888888891</v>
      </c>
      <c r="AX57" s="230"/>
      <c r="AY57" s="230">
        <f>AY56+"0:2"</f>
        <v>0.67222222222222228</v>
      </c>
      <c r="AZ57" s="230">
        <f>AZ56+"0:2"</f>
        <v>0.75555555555555554</v>
      </c>
      <c r="BA57" s="230">
        <f>BA56+"0:2"</f>
        <v>0.83888888888888891</v>
      </c>
      <c r="BB57" s="230">
        <f>BB56+"0:2"</f>
        <v>0.87986111111111109</v>
      </c>
      <c r="BC57" s="230">
        <f>BC56+"0:2"</f>
        <v>0.96319444444444446</v>
      </c>
    </row>
    <row r="58" spans="1:55" x14ac:dyDescent="0.2">
      <c r="A58" s="46" t="s">
        <v>198</v>
      </c>
      <c r="B58" s="46"/>
      <c r="C58" s="22">
        <v>37.699999999999996</v>
      </c>
      <c r="E58" s="22">
        <v>30</v>
      </c>
      <c r="G58" s="26" t="s">
        <v>261</v>
      </c>
      <c r="H58" s="230"/>
      <c r="I58" s="230">
        <f>I57+"0:2"</f>
        <v>0.21527777777777776</v>
      </c>
      <c r="J58" s="230"/>
      <c r="K58" s="230">
        <f>K57+"0:2"</f>
        <v>0.25694444444444442</v>
      </c>
      <c r="L58" s="230" t="s">
        <v>198</v>
      </c>
      <c r="M58" s="230"/>
      <c r="N58" s="230">
        <f>N57+"0:2"</f>
        <v>0.29861111111111105</v>
      </c>
      <c r="O58" s="230" t="s">
        <v>198</v>
      </c>
      <c r="P58" s="230">
        <f t="shared" ref="P58:W59" si="97">P57+"0:2"</f>
        <v>0.34027777777777773</v>
      </c>
      <c r="Q58" s="230">
        <f t="shared" si="97"/>
        <v>0.38194444444444442</v>
      </c>
      <c r="R58" s="230">
        <f t="shared" si="97"/>
        <v>0.42361111111111105</v>
      </c>
      <c r="S58" s="230">
        <f t="shared" si="97"/>
        <v>0.46527777777777773</v>
      </c>
      <c r="T58" s="230">
        <f t="shared" si="97"/>
        <v>0.50694444444444442</v>
      </c>
      <c r="U58" s="230">
        <f t="shared" si="97"/>
        <v>0.54861111111111116</v>
      </c>
      <c r="V58" s="230" t="s">
        <v>198</v>
      </c>
      <c r="W58" s="230">
        <f t="shared" si="97"/>
        <v>0.56944444444444442</v>
      </c>
      <c r="X58" s="230"/>
      <c r="Y58" s="230">
        <f t="shared" si="94"/>
        <v>0.59027777777777779</v>
      </c>
      <c r="Z58" s="230">
        <f t="shared" si="94"/>
        <v>0.61111111111111116</v>
      </c>
      <c r="AA58" s="230" t="s">
        <v>198</v>
      </c>
      <c r="AB58" s="230">
        <f t="shared" si="95"/>
        <v>0.63194444444444442</v>
      </c>
      <c r="AC58" s="230">
        <f t="shared" si="95"/>
        <v>0.65277777777777779</v>
      </c>
      <c r="AD58" s="230" t="s">
        <v>198</v>
      </c>
      <c r="AE58" s="230">
        <f>AE57+"0:2"</f>
        <v>0.67361111111111116</v>
      </c>
      <c r="AF58" s="230"/>
      <c r="AG58" s="230" t="s">
        <v>198</v>
      </c>
      <c r="AH58" s="230">
        <f>AH57+"0:2"</f>
        <v>0.71527777777777779</v>
      </c>
      <c r="AI58" s="230"/>
      <c r="AJ58" s="230" t="s">
        <v>198</v>
      </c>
      <c r="AK58" s="230">
        <f>AK57+"0:2"</f>
        <v>0.75694444444444442</v>
      </c>
      <c r="AL58" s="230"/>
      <c r="AM58" s="230">
        <f>AM57+"0:2"</f>
        <v>0.79861111111111116</v>
      </c>
      <c r="AN58" s="230">
        <f>AN57+"0:2"</f>
        <v>0.84027777777777779</v>
      </c>
      <c r="AO58" s="230">
        <f>AO57+"0:1"</f>
        <v>0.8979166666666667</v>
      </c>
      <c r="AP58" s="230">
        <f>AP57+"0:1"</f>
        <v>0.96388888888888891</v>
      </c>
      <c r="AQ58" s="229"/>
      <c r="AR58" s="230"/>
      <c r="AS58" s="230">
        <f t="shared" si="96"/>
        <v>0.25694444444444442</v>
      </c>
      <c r="AT58" s="230">
        <f t="shared" si="96"/>
        <v>0.34027777777777773</v>
      </c>
      <c r="AU58" s="230">
        <f t="shared" si="96"/>
        <v>0.42361111111111105</v>
      </c>
      <c r="AV58" s="230">
        <f t="shared" si="96"/>
        <v>0.50694444444444442</v>
      </c>
      <c r="AW58" s="230">
        <f t="shared" si="96"/>
        <v>0.59027777777777779</v>
      </c>
      <c r="AX58" s="230"/>
      <c r="AY58" s="230">
        <f t="shared" ref="AY58:BA59" si="98">AY57+"0:2"</f>
        <v>0.67361111111111116</v>
      </c>
      <c r="AZ58" s="230">
        <f t="shared" si="98"/>
        <v>0.75694444444444442</v>
      </c>
      <c r="BA58" s="230">
        <f t="shared" si="98"/>
        <v>0.84027777777777779</v>
      </c>
      <c r="BB58" s="230">
        <f>BB57+"0:1"</f>
        <v>0.88055555555555554</v>
      </c>
      <c r="BC58" s="230">
        <f>BC57+"0:1"</f>
        <v>0.96388888888888891</v>
      </c>
    </row>
    <row r="59" spans="1:55" x14ac:dyDescent="0.2">
      <c r="A59" s="46" t="s">
        <v>198</v>
      </c>
      <c r="B59" s="46"/>
      <c r="C59" s="22">
        <v>39.4</v>
      </c>
      <c r="E59" s="22">
        <v>29</v>
      </c>
      <c r="G59" s="26" t="s">
        <v>260</v>
      </c>
      <c r="H59" s="230"/>
      <c r="I59" s="230">
        <f>I58+"0:2"</f>
        <v>0.21666666666666665</v>
      </c>
      <c r="J59" s="230"/>
      <c r="K59" s="230">
        <f>K58+"0:2"</f>
        <v>0.2583333333333333</v>
      </c>
      <c r="L59" s="230" t="s">
        <v>198</v>
      </c>
      <c r="M59" s="230"/>
      <c r="N59" s="230">
        <f>N58+"0:2"</f>
        <v>0.29999999999999993</v>
      </c>
      <c r="O59" s="230" t="s">
        <v>198</v>
      </c>
      <c r="P59" s="230">
        <f t="shared" si="97"/>
        <v>0.34166666666666662</v>
      </c>
      <c r="Q59" s="230">
        <f t="shared" si="97"/>
        <v>0.3833333333333333</v>
      </c>
      <c r="R59" s="230">
        <f t="shared" si="97"/>
        <v>0.42499999999999993</v>
      </c>
      <c r="S59" s="230">
        <f t="shared" si="97"/>
        <v>0.46666666666666662</v>
      </c>
      <c r="T59" s="230">
        <f t="shared" si="97"/>
        <v>0.5083333333333333</v>
      </c>
      <c r="U59" s="230">
        <f t="shared" si="97"/>
        <v>0.55000000000000004</v>
      </c>
      <c r="V59" s="230" t="s">
        <v>198</v>
      </c>
      <c r="W59" s="230">
        <f t="shared" si="97"/>
        <v>0.5708333333333333</v>
      </c>
      <c r="X59" s="230"/>
      <c r="Y59" s="230">
        <f t="shared" si="94"/>
        <v>0.59166666666666667</v>
      </c>
      <c r="Z59" s="230">
        <f t="shared" si="94"/>
        <v>0.61250000000000004</v>
      </c>
      <c r="AA59" s="230" t="s">
        <v>198</v>
      </c>
      <c r="AB59" s="230">
        <f t="shared" si="95"/>
        <v>0.6333333333333333</v>
      </c>
      <c r="AC59" s="230">
        <f t="shared" si="95"/>
        <v>0.65416666666666667</v>
      </c>
      <c r="AD59" s="230" t="s">
        <v>198</v>
      </c>
      <c r="AE59" s="230">
        <f>AE58+"0:2"</f>
        <v>0.67500000000000004</v>
      </c>
      <c r="AF59" s="230"/>
      <c r="AG59" s="230" t="s">
        <v>198</v>
      </c>
      <c r="AH59" s="230">
        <f>AH58+"0:2"</f>
        <v>0.71666666666666667</v>
      </c>
      <c r="AI59" s="230"/>
      <c r="AJ59" s="230" t="s">
        <v>198</v>
      </c>
      <c r="AK59" s="230">
        <f>AK58+"0:2"</f>
        <v>0.7583333333333333</v>
      </c>
      <c r="AL59" s="230"/>
      <c r="AM59" s="230">
        <f>AM58+"0:2"</f>
        <v>0.8</v>
      </c>
      <c r="AN59" s="230">
        <f>AN58+"0:2"</f>
        <v>0.84166666666666667</v>
      </c>
      <c r="AO59" s="230">
        <f>AO58+"0:2"</f>
        <v>0.89930555555555558</v>
      </c>
      <c r="AP59" s="230">
        <f>AP58+"0:2"</f>
        <v>0.96527777777777779</v>
      </c>
      <c r="AQ59" s="229"/>
      <c r="AR59" s="230"/>
      <c r="AS59" s="230">
        <f t="shared" si="96"/>
        <v>0.2583333333333333</v>
      </c>
      <c r="AT59" s="230">
        <f t="shared" si="96"/>
        <v>0.34166666666666662</v>
      </c>
      <c r="AU59" s="230">
        <f t="shared" si="96"/>
        <v>0.42499999999999993</v>
      </c>
      <c r="AV59" s="230">
        <f t="shared" si="96"/>
        <v>0.5083333333333333</v>
      </c>
      <c r="AW59" s="230">
        <f t="shared" si="96"/>
        <v>0.59166666666666667</v>
      </c>
      <c r="AX59" s="230"/>
      <c r="AY59" s="230">
        <f t="shared" si="98"/>
        <v>0.67500000000000004</v>
      </c>
      <c r="AZ59" s="230">
        <f t="shared" si="98"/>
        <v>0.7583333333333333</v>
      </c>
      <c r="BA59" s="230">
        <f t="shared" si="98"/>
        <v>0.84166666666666667</v>
      </c>
      <c r="BB59" s="230">
        <f>BB58+"0:2"</f>
        <v>0.88194444444444442</v>
      </c>
      <c r="BC59" s="230">
        <f>BC58+"0:2"</f>
        <v>0.96527777777777779</v>
      </c>
    </row>
    <row r="60" spans="1:55" x14ac:dyDescent="0.2">
      <c r="A60" s="46" t="s">
        <v>198</v>
      </c>
      <c r="B60" s="46"/>
      <c r="C60" s="22">
        <v>40.4</v>
      </c>
      <c r="E60" s="22">
        <v>28</v>
      </c>
      <c r="G60" s="74" t="s">
        <v>410</v>
      </c>
      <c r="H60" s="230"/>
      <c r="I60" s="230">
        <f>I59+"0:1"</f>
        <v>0.21736111111111109</v>
      </c>
      <c r="J60" s="230"/>
      <c r="K60" s="230">
        <f>K59+"0:1"</f>
        <v>0.25902777777777775</v>
      </c>
      <c r="L60" s="230" t="s">
        <v>198</v>
      </c>
      <c r="M60" s="230"/>
      <c r="N60" s="230">
        <f>N59+"0:1"</f>
        <v>0.30069444444444438</v>
      </c>
      <c r="O60" s="230" t="s">
        <v>198</v>
      </c>
      <c r="P60" s="230">
        <f t="shared" ref="P60:W60" si="99">P59+"0:1"</f>
        <v>0.34236111111111106</v>
      </c>
      <c r="Q60" s="230">
        <f t="shared" si="99"/>
        <v>0.38402777777777775</v>
      </c>
      <c r="R60" s="230">
        <f t="shared" si="99"/>
        <v>0.42569444444444438</v>
      </c>
      <c r="S60" s="230">
        <f t="shared" si="99"/>
        <v>0.46736111111111106</v>
      </c>
      <c r="T60" s="230">
        <f t="shared" si="99"/>
        <v>0.50902777777777775</v>
      </c>
      <c r="U60" s="230">
        <f t="shared" si="99"/>
        <v>0.55069444444444449</v>
      </c>
      <c r="V60" s="230" t="s">
        <v>198</v>
      </c>
      <c r="W60" s="230">
        <f t="shared" si="99"/>
        <v>0.57152777777777775</v>
      </c>
      <c r="X60" s="230"/>
      <c r="Y60" s="230">
        <f>Y59+"0:1"</f>
        <v>0.59236111111111112</v>
      </c>
      <c r="Z60" s="230">
        <f>Z59+"0:1"</f>
        <v>0.61319444444444449</v>
      </c>
      <c r="AA60" s="230" t="s">
        <v>198</v>
      </c>
      <c r="AB60" s="230">
        <f>AB59+"0:1"</f>
        <v>0.63402777777777775</v>
      </c>
      <c r="AC60" s="230">
        <f>AC59+"0:1"</f>
        <v>0.65486111111111112</v>
      </c>
      <c r="AD60" s="230" t="s">
        <v>198</v>
      </c>
      <c r="AE60" s="230">
        <f>AE59+"0:1"</f>
        <v>0.67569444444444449</v>
      </c>
      <c r="AF60" s="230"/>
      <c r="AG60" s="230" t="s">
        <v>198</v>
      </c>
      <c r="AH60" s="230">
        <f>AH59+"0:1"</f>
        <v>0.71736111111111112</v>
      </c>
      <c r="AI60" s="230"/>
      <c r="AJ60" s="230" t="s">
        <v>198</v>
      </c>
      <c r="AK60" s="230">
        <f>AK59+"0:1"</f>
        <v>0.75902777777777775</v>
      </c>
      <c r="AL60" s="230"/>
      <c r="AM60" s="230">
        <f>AM59+"0:1"</f>
        <v>0.80069444444444449</v>
      </c>
      <c r="AN60" s="230">
        <f>AN59+"0:1"</f>
        <v>0.84236111111111112</v>
      </c>
      <c r="AO60" s="230">
        <f>AO59+"0:1"</f>
        <v>0.9</v>
      </c>
      <c r="AP60" s="230">
        <f>AP59+"0:1"</f>
        <v>0.96597222222222223</v>
      </c>
      <c r="AQ60" s="229"/>
      <c r="AR60" s="230"/>
      <c r="AS60" s="230">
        <f>AS59+"0:1"</f>
        <v>0.25902777777777775</v>
      </c>
      <c r="AT60" s="230">
        <f>AT59+"0:1"</f>
        <v>0.34236111111111106</v>
      </c>
      <c r="AU60" s="230">
        <f>AU59+"0:1"</f>
        <v>0.42569444444444438</v>
      </c>
      <c r="AV60" s="230">
        <f>AV59+"0:1"</f>
        <v>0.50902777777777775</v>
      </c>
      <c r="AW60" s="230">
        <f>AW59+"0:1"</f>
        <v>0.59236111111111112</v>
      </c>
      <c r="AX60" s="230"/>
      <c r="AY60" s="230">
        <f>AY59+"0:1"</f>
        <v>0.67569444444444449</v>
      </c>
      <c r="AZ60" s="230">
        <f>AZ59+"0:1"</f>
        <v>0.75902777777777775</v>
      </c>
      <c r="BA60" s="230">
        <f>BA59+"0:1"</f>
        <v>0.84236111111111112</v>
      </c>
      <c r="BB60" s="230">
        <f>BB59+"0:1"</f>
        <v>0.88263888888888886</v>
      </c>
      <c r="BC60" s="230">
        <f>BC59+"0:1"</f>
        <v>0.96597222222222223</v>
      </c>
    </row>
    <row r="61" spans="1:55" x14ac:dyDescent="0.2">
      <c r="A61" s="46" t="s">
        <v>198</v>
      </c>
      <c r="B61" s="46"/>
      <c r="C61" s="22">
        <v>42.6</v>
      </c>
      <c r="E61" s="22">
        <v>27</v>
      </c>
      <c r="G61" s="26" t="s">
        <v>259</v>
      </c>
      <c r="H61" s="230"/>
      <c r="I61" s="230">
        <f>I60+"0:2"</f>
        <v>0.21874999999999997</v>
      </c>
      <c r="J61" s="230"/>
      <c r="K61" s="230">
        <f>K60+"0:2"</f>
        <v>0.26041666666666663</v>
      </c>
      <c r="L61" s="230" t="s">
        <v>198</v>
      </c>
      <c r="M61" s="230"/>
      <c r="N61" s="230">
        <f>N60+"0:2"</f>
        <v>0.30208333333333326</v>
      </c>
      <c r="O61" s="230" t="s">
        <v>198</v>
      </c>
      <c r="P61" s="230">
        <f t="shared" ref="P61:W61" si="100">P60+"0:2"</f>
        <v>0.34374999999999994</v>
      </c>
      <c r="Q61" s="230">
        <f t="shared" si="100"/>
        <v>0.38541666666666663</v>
      </c>
      <c r="R61" s="230">
        <f t="shared" si="100"/>
        <v>0.42708333333333326</v>
      </c>
      <c r="S61" s="230">
        <f t="shared" si="100"/>
        <v>0.46874999999999994</v>
      </c>
      <c r="T61" s="230">
        <f t="shared" si="100"/>
        <v>0.51041666666666663</v>
      </c>
      <c r="U61" s="230">
        <f t="shared" si="100"/>
        <v>0.55208333333333337</v>
      </c>
      <c r="V61" s="230" t="s">
        <v>198</v>
      </c>
      <c r="W61" s="230">
        <f t="shared" si="100"/>
        <v>0.57291666666666663</v>
      </c>
      <c r="X61" s="230"/>
      <c r="Y61" s="230">
        <f>Y60+"0:2"</f>
        <v>0.59375</v>
      </c>
      <c r="Z61" s="230">
        <f>Z60+"0:2"</f>
        <v>0.61458333333333337</v>
      </c>
      <c r="AA61" s="230" t="s">
        <v>198</v>
      </c>
      <c r="AB61" s="230">
        <f>AB60+"0:2"</f>
        <v>0.63541666666666663</v>
      </c>
      <c r="AC61" s="230">
        <f>AC60+"0:2"</f>
        <v>0.65625</v>
      </c>
      <c r="AD61" s="230" t="s">
        <v>198</v>
      </c>
      <c r="AE61" s="230">
        <f>AE60+"0:2"</f>
        <v>0.67708333333333337</v>
      </c>
      <c r="AF61" s="230"/>
      <c r="AG61" s="230" t="s">
        <v>198</v>
      </c>
      <c r="AH61" s="230">
        <f>AH60+"0:2"</f>
        <v>0.71875</v>
      </c>
      <c r="AI61" s="230"/>
      <c r="AJ61" s="230" t="s">
        <v>198</v>
      </c>
      <c r="AK61" s="230">
        <f>AK60+"0:2"</f>
        <v>0.76041666666666663</v>
      </c>
      <c r="AL61" s="230"/>
      <c r="AM61" s="230">
        <f>AM60+"0:2"</f>
        <v>0.80208333333333337</v>
      </c>
      <c r="AN61" s="230">
        <f>AN60+"0:2"</f>
        <v>0.84375</v>
      </c>
      <c r="AO61" s="230">
        <f>AO60+"0:2"</f>
        <v>0.90138888888888891</v>
      </c>
      <c r="AP61" s="230">
        <f>AP60+"0:2"</f>
        <v>0.96736111111111112</v>
      </c>
      <c r="AQ61" s="229"/>
      <c r="AR61" s="230"/>
      <c r="AS61" s="230">
        <f>AS60+"0:2"</f>
        <v>0.26041666666666663</v>
      </c>
      <c r="AT61" s="230">
        <f>AT60+"0:2"</f>
        <v>0.34374999999999994</v>
      </c>
      <c r="AU61" s="230">
        <f>AU60+"0:2"</f>
        <v>0.42708333333333326</v>
      </c>
      <c r="AV61" s="230">
        <f>AV60+"0:2"</f>
        <v>0.51041666666666663</v>
      </c>
      <c r="AW61" s="230">
        <f>AW60+"0:2"</f>
        <v>0.59375</v>
      </c>
      <c r="AX61" s="230"/>
      <c r="AY61" s="230">
        <f>AY60+"0:2"</f>
        <v>0.67708333333333337</v>
      </c>
      <c r="AZ61" s="230">
        <f>AZ60+"0:2"</f>
        <v>0.76041666666666663</v>
      </c>
      <c r="BA61" s="230">
        <f>BA60+"0:2"</f>
        <v>0.84375</v>
      </c>
      <c r="BB61" s="230">
        <f>BB60+"0:2"</f>
        <v>0.88402777777777775</v>
      </c>
      <c r="BC61" s="230">
        <f>BC60+"0:2"</f>
        <v>0.96736111111111112</v>
      </c>
    </row>
    <row r="62" spans="1:55" x14ac:dyDescent="0.2">
      <c r="A62" s="46"/>
      <c r="B62" s="46"/>
      <c r="C62" s="22">
        <v>43.7</v>
      </c>
      <c r="E62" s="22">
        <v>26</v>
      </c>
      <c r="G62" s="26" t="s">
        <v>389</v>
      </c>
      <c r="H62" s="230"/>
      <c r="I62" s="230">
        <f t="shared" ref="I62:K63" si="101">I61+"0:1"</f>
        <v>0.21944444444444441</v>
      </c>
      <c r="J62" s="230"/>
      <c r="K62" s="230">
        <f t="shared" si="101"/>
        <v>0.26111111111111107</v>
      </c>
      <c r="L62" s="230" t="s">
        <v>198</v>
      </c>
      <c r="M62" s="230"/>
      <c r="N62" s="230">
        <f>N61+"0:1"</f>
        <v>0.3027777777777777</v>
      </c>
      <c r="O62" s="230" t="s">
        <v>198</v>
      </c>
      <c r="P62" s="230">
        <f t="shared" ref="P62:U63" si="102">P61+"0:1"</f>
        <v>0.34444444444444439</v>
      </c>
      <c r="Q62" s="230">
        <f t="shared" si="102"/>
        <v>0.38611111111111107</v>
      </c>
      <c r="R62" s="230">
        <f t="shared" si="102"/>
        <v>0.4277777777777777</v>
      </c>
      <c r="S62" s="230">
        <f t="shared" si="102"/>
        <v>0.46944444444444439</v>
      </c>
      <c r="T62" s="230">
        <f t="shared" si="102"/>
        <v>0.51111111111111107</v>
      </c>
      <c r="U62" s="230">
        <f t="shared" si="102"/>
        <v>0.55277777777777781</v>
      </c>
      <c r="V62" s="230" t="s">
        <v>198</v>
      </c>
      <c r="W62" s="230">
        <f>W61+"0:1"</f>
        <v>0.57361111111111107</v>
      </c>
      <c r="X62" s="230"/>
      <c r="Y62" s="230">
        <f>Y61+"0:1"</f>
        <v>0.59444444444444444</v>
      </c>
      <c r="Z62" s="230">
        <f>Z61+"0:1"</f>
        <v>0.61527777777777781</v>
      </c>
      <c r="AA62" s="230" t="s">
        <v>198</v>
      </c>
      <c r="AB62" s="230">
        <f>AB61+"0:1"</f>
        <v>0.63611111111111107</v>
      </c>
      <c r="AC62" s="230">
        <f>AC61+"0:1"</f>
        <v>0.65694444444444444</v>
      </c>
      <c r="AD62" s="230" t="s">
        <v>198</v>
      </c>
      <c r="AE62" s="230">
        <f>AE61+"0:1"</f>
        <v>0.67777777777777781</v>
      </c>
      <c r="AF62" s="230"/>
      <c r="AG62" s="230" t="s">
        <v>198</v>
      </c>
      <c r="AH62" s="230">
        <f>AH61+"0:1"</f>
        <v>0.71944444444444444</v>
      </c>
      <c r="AI62" s="230"/>
      <c r="AJ62" s="230" t="s">
        <v>198</v>
      </c>
      <c r="AK62" s="230">
        <f>AK61+"0:1"</f>
        <v>0.76111111111111107</v>
      </c>
      <c r="AL62" s="230"/>
      <c r="AM62" s="230">
        <f t="shared" ref="AM62:AP63" si="103">AM61+"0:1"</f>
        <v>0.80277777777777781</v>
      </c>
      <c r="AN62" s="230">
        <f t="shared" si="103"/>
        <v>0.84444444444444444</v>
      </c>
      <c r="AO62" s="230">
        <f t="shared" si="103"/>
        <v>0.90208333333333335</v>
      </c>
      <c r="AP62" s="230">
        <f t="shared" si="103"/>
        <v>0.96805555555555556</v>
      </c>
      <c r="AQ62" s="229"/>
      <c r="AR62" s="230"/>
      <c r="AS62" s="230">
        <f t="shared" ref="AS62:AW63" si="104">AS61+"0:1"</f>
        <v>0.26111111111111107</v>
      </c>
      <c r="AT62" s="230">
        <f t="shared" si="104"/>
        <v>0.34444444444444439</v>
      </c>
      <c r="AU62" s="230">
        <f t="shared" si="104"/>
        <v>0.4277777777777777</v>
      </c>
      <c r="AV62" s="230">
        <f t="shared" si="104"/>
        <v>0.51111111111111107</v>
      </c>
      <c r="AW62" s="230">
        <f t="shared" si="104"/>
        <v>0.59444444444444444</v>
      </c>
      <c r="AX62" s="230"/>
      <c r="AY62" s="230">
        <f t="shared" ref="AY62:BC63" si="105">AY61+"0:1"</f>
        <v>0.67777777777777781</v>
      </c>
      <c r="AZ62" s="230">
        <f t="shared" si="105"/>
        <v>0.76111111111111107</v>
      </c>
      <c r="BA62" s="230">
        <f t="shared" si="105"/>
        <v>0.84444444444444444</v>
      </c>
      <c r="BB62" s="230">
        <f t="shared" si="105"/>
        <v>0.88472222222222219</v>
      </c>
      <c r="BC62" s="230">
        <f t="shared" si="105"/>
        <v>0.96805555555555556</v>
      </c>
    </row>
    <row r="63" spans="1:55" x14ac:dyDescent="0.2">
      <c r="A63" s="46" t="s">
        <v>198</v>
      </c>
      <c r="B63" s="46"/>
      <c r="C63" s="22">
        <v>44.1</v>
      </c>
      <c r="E63" s="22">
        <v>25</v>
      </c>
      <c r="G63" s="26" t="s">
        <v>258</v>
      </c>
      <c r="H63" s="230"/>
      <c r="I63" s="230">
        <f t="shared" si="101"/>
        <v>0.22013888888888886</v>
      </c>
      <c r="J63" s="230"/>
      <c r="K63" s="230">
        <f t="shared" si="101"/>
        <v>0.26180555555555551</v>
      </c>
      <c r="L63" s="230" t="s">
        <v>198</v>
      </c>
      <c r="M63" s="230"/>
      <c r="N63" s="230">
        <f>N62+"0:1"</f>
        <v>0.30347222222222214</v>
      </c>
      <c r="O63" s="230" t="s">
        <v>198</v>
      </c>
      <c r="P63" s="230">
        <f t="shared" si="102"/>
        <v>0.34513888888888883</v>
      </c>
      <c r="Q63" s="230">
        <f t="shared" si="102"/>
        <v>0.38680555555555551</v>
      </c>
      <c r="R63" s="230">
        <f t="shared" si="102"/>
        <v>0.42847222222222214</v>
      </c>
      <c r="S63" s="230">
        <f t="shared" si="102"/>
        <v>0.47013888888888883</v>
      </c>
      <c r="T63" s="230">
        <f t="shared" si="102"/>
        <v>0.51180555555555551</v>
      </c>
      <c r="U63" s="230">
        <f t="shared" si="102"/>
        <v>0.55347222222222225</v>
      </c>
      <c r="V63" s="230" t="s">
        <v>198</v>
      </c>
      <c r="W63" s="230">
        <f>W62+"0:1"</f>
        <v>0.57430555555555551</v>
      </c>
      <c r="X63" s="230"/>
      <c r="Y63" s="230">
        <f>Y62+"0:1"</f>
        <v>0.59513888888888888</v>
      </c>
      <c r="Z63" s="230">
        <f>Z62+"0:1"</f>
        <v>0.61597222222222225</v>
      </c>
      <c r="AA63" s="230" t="s">
        <v>198</v>
      </c>
      <c r="AB63" s="230">
        <f>AB62+"0:1"</f>
        <v>0.63680555555555551</v>
      </c>
      <c r="AC63" s="230">
        <f>AC62+"0:1"</f>
        <v>0.65763888888888888</v>
      </c>
      <c r="AD63" s="230" t="s">
        <v>198</v>
      </c>
      <c r="AE63" s="230">
        <f>AE62+"0:1"</f>
        <v>0.67847222222222225</v>
      </c>
      <c r="AF63" s="230"/>
      <c r="AG63" s="230" t="s">
        <v>198</v>
      </c>
      <c r="AH63" s="230">
        <f>AH62+"0:1"</f>
        <v>0.72013888888888888</v>
      </c>
      <c r="AI63" s="230"/>
      <c r="AJ63" s="230" t="s">
        <v>198</v>
      </c>
      <c r="AK63" s="230">
        <f>AK62+"0:1"</f>
        <v>0.76180555555555551</v>
      </c>
      <c r="AL63" s="230"/>
      <c r="AM63" s="230">
        <f t="shared" si="103"/>
        <v>0.80347222222222225</v>
      </c>
      <c r="AN63" s="230">
        <f t="shared" si="103"/>
        <v>0.84513888888888888</v>
      </c>
      <c r="AO63" s="230">
        <f t="shared" si="103"/>
        <v>0.90277777777777779</v>
      </c>
      <c r="AP63" s="230">
        <f t="shared" si="103"/>
        <v>0.96875</v>
      </c>
      <c r="AQ63" s="229"/>
      <c r="AR63" s="230"/>
      <c r="AS63" s="230">
        <f t="shared" si="104"/>
        <v>0.26180555555555551</v>
      </c>
      <c r="AT63" s="230">
        <f t="shared" si="104"/>
        <v>0.34513888888888883</v>
      </c>
      <c r="AU63" s="230">
        <f t="shared" si="104"/>
        <v>0.42847222222222214</v>
      </c>
      <c r="AV63" s="230">
        <f t="shared" si="104"/>
        <v>0.51180555555555551</v>
      </c>
      <c r="AW63" s="230">
        <f t="shared" si="104"/>
        <v>0.59513888888888888</v>
      </c>
      <c r="AX63" s="230"/>
      <c r="AY63" s="230">
        <f t="shared" si="105"/>
        <v>0.67847222222222225</v>
      </c>
      <c r="AZ63" s="230">
        <f t="shared" si="105"/>
        <v>0.76180555555555551</v>
      </c>
      <c r="BA63" s="230">
        <f t="shared" si="105"/>
        <v>0.84513888888888888</v>
      </c>
      <c r="BB63" s="230">
        <f t="shared" si="105"/>
        <v>0.88541666666666663</v>
      </c>
      <c r="BC63" s="230">
        <f t="shared" si="105"/>
        <v>0.96875</v>
      </c>
    </row>
    <row r="64" spans="1:55" x14ac:dyDescent="0.2">
      <c r="A64" s="46" t="s">
        <v>198</v>
      </c>
      <c r="B64" s="46"/>
      <c r="C64" s="22">
        <v>46.300000000000004</v>
      </c>
      <c r="E64" s="22">
        <v>24</v>
      </c>
      <c r="G64" s="26" t="s">
        <v>257</v>
      </c>
      <c r="H64" s="230"/>
      <c r="I64" s="230">
        <f>I63+"0:3"</f>
        <v>0.22222222222222218</v>
      </c>
      <c r="J64" s="230"/>
      <c r="K64" s="230">
        <f>K63+"0:3"</f>
        <v>0.26388888888888884</v>
      </c>
      <c r="L64" s="230" t="s">
        <v>198</v>
      </c>
      <c r="M64" s="230"/>
      <c r="N64" s="230">
        <f>N63+"0:3"</f>
        <v>0.30555555555555547</v>
      </c>
      <c r="O64" s="230" t="s">
        <v>198</v>
      </c>
      <c r="P64" s="230">
        <f t="shared" ref="P64:W64" si="106">P63+"0:3"</f>
        <v>0.34722222222222215</v>
      </c>
      <c r="Q64" s="230">
        <f t="shared" si="106"/>
        <v>0.38888888888888884</v>
      </c>
      <c r="R64" s="230">
        <f t="shared" si="106"/>
        <v>0.43055555555555547</v>
      </c>
      <c r="S64" s="230">
        <f t="shared" si="106"/>
        <v>0.47222222222222215</v>
      </c>
      <c r="T64" s="230">
        <f t="shared" si="106"/>
        <v>0.51388888888888884</v>
      </c>
      <c r="U64" s="230">
        <f t="shared" si="106"/>
        <v>0.55555555555555558</v>
      </c>
      <c r="V64" s="230" t="s">
        <v>198</v>
      </c>
      <c r="W64" s="230">
        <f t="shared" si="106"/>
        <v>0.57638888888888884</v>
      </c>
      <c r="X64" s="230"/>
      <c r="Y64" s="230">
        <f>Y63+"0:3"</f>
        <v>0.59722222222222221</v>
      </c>
      <c r="Z64" s="230">
        <f>Z63+"0:3"</f>
        <v>0.61805555555555558</v>
      </c>
      <c r="AA64" s="230" t="s">
        <v>198</v>
      </c>
      <c r="AB64" s="230">
        <f>AB63+"0:3"</f>
        <v>0.63888888888888884</v>
      </c>
      <c r="AC64" s="230">
        <f>AC63+"0:3"</f>
        <v>0.65972222222222221</v>
      </c>
      <c r="AD64" s="230" t="s">
        <v>198</v>
      </c>
      <c r="AE64" s="230">
        <f>AE63+"0:3"</f>
        <v>0.68055555555555558</v>
      </c>
      <c r="AF64" s="230"/>
      <c r="AG64" s="230" t="s">
        <v>198</v>
      </c>
      <c r="AH64" s="230">
        <f>AH63+"0:3"</f>
        <v>0.72222222222222221</v>
      </c>
      <c r="AI64" s="230"/>
      <c r="AJ64" s="230" t="s">
        <v>198</v>
      </c>
      <c r="AK64" s="230">
        <f>AK63+"0:3"</f>
        <v>0.76388888888888884</v>
      </c>
      <c r="AL64" s="230"/>
      <c r="AM64" s="230">
        <f>AM63+"0:3"</f>
        <v>0.80555555555555558</v>
      </c>
      <c r="AN64" s="230">
        <f>AN63+"0:3"</f>
        <v>0.84722222222222221</v>
      </c>
      <c r="AO64" s="230">
        <f>AO63+"0:2"</f>
        <v>0.90416666666666667</v>
      </c>
      <c r="AP64" s="230">
        <f>AP63+"0:2"</f>
        <v>0.97013888888888888</v>
      </c>
      <c r="AQ64" s="229"/>
      <c r="AR64" s="230"/>
      <c r="AS64" s="230">
        <f>AS63+"0:3"</f>
        <v>0.26388888888888884</v>
      </c>
      <c r="AT64" s="230">
        <f>AT63+"0:3"</f>
        <v>0.34722222222222215</v>
      </c>
      <c r="AU64" s="230">
        <f>AU63+"0:3"</f>
        <v>0.43055555555555547</v>
      </c>
      <c r="AV64" s="230">
        <f>AV63+"0:3"</f>
        <v>0.51388888888888884</v>
      </c>
      <c r="AW64" s="230">
        <f>AW63+"0:3"</f>
        <v>0.59722222222222221</v>
      </c>
      <c r="AX64" s="230"/>
      <c r="AY64" s="230">
        <f>AY63+"0:3"</f>
        <v>0.68055555555555558</v>
      </c>
      <c r="AZ64" s="230">
        <f>AZ63+"0:3"</f>
        <v>0.76388888888888884</v>
      </c>
      <c r="BA64" s="230">
        <f>BA63+"0:3"</f>
        <v>0.84722222222222221</v>
      </c>
      <c r="BB64" s="230">
        <f>BB63+"0:2"</f>
        <v>0.88680555555555551</v>
      </c>
      <c r="BC64" s="230">
        <f>BC63+"0:2"</f>
        <v>0.97013888888888888</v>
      </c>
    </row>
    <row r="65" spans="1:55" x14ac:dyDescent="0.2">
      <c r="A65" s="22">
        <v>51</v>
      </c>
      <c r="C65" s="22">
        <v>51.2</v>
      </c>
      <c r="E65" s="22">
        <v>23</v>
      </c>
      <c r="G65" s="26" t="s">
        <v>256</v>
      </c>
      <c r="H65" s="230"/>
      <c r="I65" s="230">
        <f>I64+"0:5"</f>
        <v>0.22569444444444439</v>
      </c>
      <c r="J65" s="230"/>
      <c r="K65" s="230">
        <f>K64+"0:5"</f>
        <v>0.26736111111111105</v>
      </c>
      <c r="L65" s="230" t="s">
        <v>247</v>
      </c>
      <c r="M65" s="230"/>
      <c r="N65" s="230">
        <f>N64+"0:5"</f>
        <v>0.30902777777777768</v>
      </c>
      <c r="O65" s="230" t="s">
        <v>247</v>
      </c>
      <c r="P65" s="230">
        <f t="shared" ref="P65:W65" si="107">P64+"0:5"</f>
        <v>0.35069444444444436</v>
      </c>
      <c r="Q65" s="230">
        <f t="shared" si="107"/>
        <v>0.39236111111111105</v>
      </c>
      <c r="R65" s="230">
        <f t="shared" si="107"/>
        <v>0.43402777777777768</v>
      </c>
      <c r="S65" s="230">
        <f t="shared" si="107"/>
        <v>0.47569444444444436</v>
      </c>
      <c r="T65" s="230">
        <f t="shared" si="107"/>
        <v>0.51736111111111105</v>
      </c>
      <c r="U65" s="230">
        <f t="shared" si="107"/>
        <v>0.55902777777777779</v>
      </c>
      <c r="V65" s="230" t="s">
        <v>247</v>
      </c>
      <c r="W65" s="230">
        <f t="shared" si="107"/>
        <v>0.57986111111111105</v>
      </c>
      <c r="X65" s="230"/>
      <c r="Y65" s="230">
        <f>Y64+"0:5"</f>
        <v>0.60069444444444442</v>
      </c>
      <c r="Z65" s="230">
        <f>Z64+"0:5"</f>
        <v>0.62152777777777779</v>
      </c>
      <c r="AA65" s="230" t="s">
        <v>247</v>
      </c>
      <c r="AB65" s="230">
        <f>AB64+"0:5"</f>
        <v>0.64236111111111105</v>
      </c>
      <c r="AC65" s="230">
        <f>AC64+"0:5"</f>
        <v>0.66319444444444442</v>
      </c>
      <c r="AD65" s="230" t="s">
        <v>247</v>
      </c>
      <c r="AE65" s="230">
        <f>AE64+"0:5"</f>
        <v>0.68402777777777779</v>
      </c>
      <c r="AF65" s="230"/>
      <c r="AG65" s="230" t="s">
        <v>247</v>
      </c>
      <c r="AH65" s="230">
        <f>AH64+"0:5"</f>
        <v>0.72569444444444442</v>
      </c>
      <c r="AI65" s="230"/>
      <c r="AJ65" s="230" t="s">
        <v>247</v>
      </c>
      <c r="AK65" s="230">
        <f>AK64+"0:5"</f>
        <v>0.76736111111111105</v>
      </c>
      <c r="AL65" s="230"/>
      <c r="AM65" s="230">
        <f>AM64+"0:5"</f>
        <v>0.80902777777777779</v>
      </c>
      <c r="AN65" s="230">
        <f>AN64+"0:5"</f>
        <v>0.85069444444444442</v>
      </c>
      <c r="AO65" s="230">
        <f>AO64+"0:5"</f>
        <v>0.90763888888888888</v>
      </c>
      <c r="AP65" s="230">
        <f>AP64+"0:5"</f>
        <v>0.97361111111111109</v>
      </c>
      <c r="AQ65" s="229"/>
      <c r="AR65" s="230"/>
      <c r="AS65" s="230">
        <f>AS64+"0:5"</f>
        <v>0.26736111111111105</v>
      </c>
      <c r="AT65" s="230">
        <f>AT64+"0:5"</f>
        <v>0.35069444444444436</v>
      </c>
      <c r="AU65" s="230">
        <f>AU64+"0:5"</f>
        <v>0.43402777777777768</v>
      </c>
      <c r="AV65" s="230">
        <f>AV64+"0:5"</f>
        <v>0.51736111111111105</v>
      </c>
      <c r="AW65" s="230">
        <f>AW64+"0:5"</f>
        <v>0.60069444444444442</v>
      </c>
      <c r="AX65" s="230"/>
      <c r="AY65" s="230">
        <f>AY64+"0:5"</f>
        <v>0.68402777777777779</v>
      </c>
      <c r="AZ65" s="230">
        <f>AZ64+"0:5"</f>
        <v>0.76736111111111105</v>
      </c>
      <c r="BA65" s="230">
        <f>BA64+"0:5"</f>
        <v>0.85069444444444442</v>
      </c>
      <c r="BB65" s="230">
        <f>BB64+"0:5"</f>
        <v>0.89027777777777772</v>
      </c>
      <c r="BC65" s="230">
        <f>BC64+"0:5"</f>
        <v>0.97361111111111109</v>
      </c>
    </row>
    <row r="66" spans="1:55" x14ac:dyDescent="0.2">
      <c r="A66" s="22">
        <v>51.8</v>
      </c>
      <c r="C66" s="22">
        <v>52</v>
      </c>
      <c r="E66" s="22">
        <v>22</v>
      </c>
      <c r="G66" s="26" t="s">
        <v>195</v>
      </c>
      <c r="H66" s="230"/>
      <c r="I66" s="230">
        <f>I65+"0:2"</f>
        <v>0.22708333333333328</v>
      </c>
      <c r="J66" s="230"/>
      <c r="K66" s="230">
        <f>K65+"0:2"</f>
        <v>0.26874999999999993</v>
      </c>
      <c r="L66" s="230">
        <f>L53+"0:37"</f>
        <v>0.28472222222222221</v>
      </c>
      <c r="M66" s="230"/>
      <c r="N66" s="230">
        <f>N65+"0:2"</f>
        <v>0.31041666666666656</v>
      </c>
      <c r="O66" s="230">
        <f>O53+"0:37"</f>
        <v>0.3263888888888889</v>
      </c>
      <c r="P66" s="230">
        <f t="shared" ref="P66:W66" si="108">P65+"0:2"</f>
        <v>0.35208333333333325</v>
      </c>
      <c r="Q66" s="230">
        <f t="shared" si="108"/>
        <v>0.39374999999999993</v>
      </c>
      <c r="R66" s="230">
        <f t="shared" si="108"/>
        <v>0.43541666666666656</v>
      </c>
      <c r="S66" s="230">
        <f t="shared" si="108"/>
        <v>0.47708333333333325</v>
      </c>
      <c r="T66" s="230">
        <f t="shared" si="108"/>
        <v>0.51874999999999993</v>
      </c>
      <c r="U66" s="230">
        <f t="shared" si="108"/>
        <v>0.56041666666666667</v>
      </c>
      <c r="V66" s="230">
        <f>V53+"0:37"</f>
        <v>0.57638888888888895</v>
      </c>
      <c r="W66" s="230">
        <f t="shared" si="108"/>
        <v>0.58124999999999993</v>
      </c>
      <c r="X66" s="230"/>
      <c r="Y66" s="230">
        <f>Y65+"0:2"</f>
        <v>0.6020833333333333</v>
      </c>
      <c r="Z66" s="230">
        <f>Z65+"0:2"</f>
        <v>0.62291666666666667</v>
      </c>
      <c r="AA66" s="230">
        <f>AA53+"0:37"</f>
        <v>0.61805555555555558</v>
      </c>
      <c r="AB66" s="230">
        <f>AB65+"0:2"</f>
        <v>0.64374999999999993</v>
      </c>
      <c r="AC66" s="230">
        <f>AC65+"0:2"</f>
        <v>0.6645833333333333</v>
      </c>
      <c r="AD66" s="230">
        <f>AD53+"0:37"</f>
        <v>0.65972222222222221</v>
      </c>
      <c r="AE66" s="230">
        <f>AE65+"0:2"</f>
        <v>0.68541666666666667</v>
      </c>
      <c r="AF66" s="230"/>
      <c r="AG66" s="230">
        <f>AG53+"0:37"</f>
        <v>0.70138888888888884</v>
      </c>
      <c r="AH66" s="230">
        <f>AH65+"0:2"</f>
        <v>0.7270833333333333</v>
      </c>
      <c r="AI66" s="230"/>
      <c r="AJ66" s="230">
        <f>AJ53+"0:37"</f>
        <v>0.74305555555555547</v>
      </c>
      <c r="AK66" s="230">
        <f>AK65+"0:2"</f>
        <v>0.76874999999999993</v>
      </c>
      <c r="AL66" s="230"/>
      <c r="AM66" s="230">
        <f>AM65+"0:2"</f>
        <v>0.81041666666666667</v>
      </c>
      <c r="AN66" s="230">
        <f>AN65+"0:2"</f>
        <v>0.8520833333333333</v>
      </c>
      <c r="AO66" s="230">
        <f>AO65+"0:1"</f>
        <v>0.90833333333333333</v>
      </c>
      <c r="AP66" s="230">
        <f>AP65+"0:1"</f>
        <v>0.97430555555555554</v>
      </c>
      <c r="AQ66" s="1"/>
      <c r="AR66" s="230"/>
      <c r="AS66" s="230">
        <f>AS65+"0:2"</f>
        <v>0.26874999999999993</v>
      </c>
      <c r="AT66" s="230">
        <f>AT65+"0:2"</f>
        <v>0.35208333333333325</v>
      </c>
      <c r="AU66" s="230">
        <f>AU65+"0:2"</f>
        <v>0.43541666666666656</v>
      </c>
      <c r="AV66" s="230">
        <f>AV65+"0:2"</f>
        <v>0.51874999999999993</v>
      </c>
      <c r="AW66" s="230">
        <f>AW65+"0:2"</f>
        <v>0.6020833333333333</v>
      </c>
      <c r="AX66" s="230"/>
      <c r="AY66" s="230">
        <f>AY65+"0:2"</f>
        <v>0.68541666666666667</v>
      </c>
      <c r="AZ66" s="230">
        <f>AZ65+"0:2"</f>
        <v>0.76874999999999993</v>
      </c>
      <c r="BA66" s="230">
        <f>BA65+"0:2"</f>
        <v>0.8520833333333333</v>
      </c>
      <c r="BB66" s="230">
        <f>BB65+"0:1"</f>
        <v>0.89097222222222217</v>
      </c>
      <c r="BC66" s="230">
        <f>BC65+"0:1"</f>
        <v>0.97430555555555554</v>
      </c>
    </row>
    <row r="67" spans="1:55" x14ac:dyDescent="0.2">
      <c r="A67" s="46" t="s">
        <v>198</v>
      </c>
      <c r="B67" s="22">
        <v>0</v>
      </c>
      <c r="C67" s="46" t="s">
        <v>198</v>
      </c>
      <c r="D67" s="22">
        <v>0</v>
      </c>
      <c r="E67" s="22">
        <v>21</v>
      </c>
      <c r="G67" s="74" t="s">
        <v>255</v>
      </c>
      <c r="H67" s="230" t="s">
        <v>265</v>
      </c>
      <c r="I67" s="230" t="s">
        <v>198</v>
      </c>
      <c r="J67" s="230" t="s">
        <v>266</v>
      </c>
      <c r="K67" s="230" t="s">
        <v>198</v>
      </c>
      <c r="L67" s="230" t="s">
        <v>198</v>
      </c>
      <c r="M67" s="230">
        <v>0.28541666666666665</v>
      </c>
      <c r="N67" s="230" t="s">
        <v>198</v>
      </c>
      <c r="O67" s="230" t="s">
        <v>198</v>
      </c>
      <c r="P67" s="230" t="s">
        <v>198</v>
      </c>
      <c r="Q67" s="230" t="s">
        <v>198</v>
      </c>
      <c r="R67" s="230" t="s">
        <v>198</v>
      </c>
      <c r="S67" s="230" t="s">
        <v>198</v>
      </c>
      <c r="T67" s="230" t="s">
        <v>198</v>
      </c>
      <c r="U67" s="230" t="s">
        <v>198</v>
      </c>
      <c r="V67" s="230" t="s">
        <v>198</v>
      </c>
      <c r="W67" s="230" t="s">
        <v>198</v>
      </c>
      <c r="X67" s="230">
        <v>0.58333333333333337</v>
      </c>
      <c r="Y67" s="230" t="s">
        <v>198</v>
      </c>
      <c r="Z67" s="230" t="s">
        <v>198</v>
      </c>
      <c r="AA67" s="230" t="s">
        <v>198</v>
      </c>
      <c r="AB67" s="230" t="s">
        <v>198</v>
      </c>
      <c r="AC67" s="230" t="s">
        <v>198</v>
      </c>
      <c r="AD67" s="230" t="s">
        <v>198</v>
      </c>
      <c r="AE67" s="230" t="s">
        <v>198</v>
      </c>
      <c r="AF67" s="230"/>
      <c r="AG67" s="230" t="s">
        <v>198</v>
      </c>
      <c r="AH67" s="230" t="s">
        <v>198</v>
      </c>
      <c r="AI67" s="230"/>
      <c r="AJ67" s="230" t="s">
        <v>198</v>
      </c>
      <c r="AK67" s="230" t="s">
        <v>198</v>
      </c>
      <c r="AL67" s="230"/>
      <c r="AM67" s="230" t="s">
        <v>198</v>
      </c>
      <c r="AN67" s="230" t="s">
        <v>198</v>
      </c>
      <c r="AO67" s="230" t="s">
        <v>198</v>
      </c>
      <c r="AP67" s="230" t="s">
        <v>198</v>
      </c>
      <c r="AQ67" s="1"/>
      <c r="AR67" s="230">
        <v>0.18611111111111112</v>
      </c>
      <c r="AS67" s="230" t="s">
        <v>198</v>
      </c>
      <c r="AT67" s="230" t="s">
        <v>198</v>
      </c>
      <c r="AU67" s="230" t="s">
        <v>198</v>
      </c>
      <c r="AV67" s="230" t="s">
        <v>198</v>
      </c>
      <c r="AW67" s="230" t="s">
        <v>198</v>
      </c>
      <c r="AX67" s="230">
        <v>0.64444444444444449</v>
      </c>
      <c r="AY67" s="230" t="s">
        <v>198</v>
      </c>
      <c r="AZ67" s="230" t="s">
        <v>198</v>
      </c>
      <c r="BA67" s="230" t="s">
        <v>198</v>
      </c>
      <c r="BB67" s="230" t="s">
        <v>198</v>
      </c>
      <c r="BC67" s="230" t="s">
        <v>198</v>
      </c>
    </row>
    <row r="68" spans="1:55" x14ac:dyDescent="0.2">
      <c r="A68" s="22">
        <v>52.5</v>
      </c>
      <c r="B68" s="22">
        <v>1</v>
      </c>
      <c r="C68" s="22">
        <v>52.7</v>
      </c>
      <c r="D68" s="22">
        <v>1</v>
      </c>
      <c r="E68" s="22">
        <v>20</v>
      </c>
      <c r="G68" s="26" t="s">
        <v>95</v>
      </c>
      <c r="H68" s="230">
        <v>0.1875</v>
      </c>
      <c r="I68" s="230">
        <f>I66+"0:3"</f>
        <v>0.2291666666666666</v>
      </c>
      <c r="J68" s="230">
        <v>0.24444444444444446</v>
      </c>
      <c r="K68" s="230">
        <f>K66+"0:3"</f>
        <v>0.27083333333333326</v>
      </c>
      <c r="L68" s="230">
        <f>L66+"0:2"</f>
        <v>0.28611111111111109</v>
      </c>
      <c r="M68" s="230">
        <v>0.28819444444444448</v>
      </c>
      <c r="N68" s="230">
        <f>N66+"0:3"</f>
        <v>0.31249999999999989</v>
      </c>
      <c r="O68" s="230">
        <f>O66+"0:2"</f>
        <v>0.32777777777777778</v>
      </c>
      <c r="P68" s="230">
        <f t="shared" ref="P68:U68" si="109">P66+"0:3"</f>
        <v>0.35416666666666657</v>
      </c>
      <c r="Q68" s="230">
        <f t="shared" si="109"/>
        <v>0.39583333333333326</v>
      </c>
      <c r="R68" s="230">
        <f t="shared" si="109"/>
        <v>0.43749999999999989</v>
      </c>
      <c r="S68" s="230">
        <f t="shared" si="109"/>
        <v>0.47916666666666657</v>
      </c>
      <c r="T68" s="230">
        <f t="shared" si="109"/>
        <v>0.52083333333333326</v>
      </c>
      <c r="U68" s="230">
        <f t="shared" si="109"/>
        <v>0.5625</v>
      </c>
      <c r="V68" s="230">
        <f>V66+"0:2"</f>
        <v>0.57777777777777783</v>
      </c>
      <c r="W68" s="230">
        <f>W66+"0:3"</f>
        <v>0.58333333333333326</v>
      </c>
      <c r="X68" s="230">
        <f>X67+"0:5"</f>
        <v>0.58680555555555558</v>
      </c>
      <c r="Y68" s="230">
        <f>Y66+"0:3"</f>
        <v>0.60416666666666663</v>
      </c>
      <c r="Z68" s="230">
        <f>Z66+"0:3"</f>
        <v>0.625</v>
      </c>
      <c r="AA68" s="230">
        <f>AA66+"0:2"</f>
        <v>0.61944444444444446</v>
      </c>
      <c r="AB68" s="230">
        <f>AB66+"0:3"</f>
        <v>0.64583333333333326</v>
      </c>
      <c r="AC68" s="230">
        <f>AC66+"0:3"</f>
        <v>0.66666666666666663</v>
      </c>
      <c r="AD68" s="230">
        <f>AD66+"0:2"</f>
        <v>0.66111111111111109</v>
      </c>
      <c r="AE68" s="230">
        <f>AE66+"0:3"</f>
        <v>0.6875</v>
      </c>
      <c r="AF68" s="230"/>
      <c r="AG68" s="230">
        <f>AG66+"0:2"</f>
        <v>0.70277777777777772</v>
      </c>
      <c r="AH68" s="230">
        <f>AH66+"0:3"</f>
        <v>0.72916666666666663</v>
      </c>
      <c r="AI68" s="230"/>
      <c r="AJ68" s="230">
        <f>AJ66+"0:2"</f>
        <v>0.74444444444444435</v>
      </c>
      <c r="AK68" s="230">
        <f>AK66+"0:3"</f>
        <v>0.77083333333333326</v>
      </c>
      <c r="AL68" s="230"/>
      <c r="AM68" s="230">
        <f>AM66+"0:3"</f>
        <v>0.8125</v>
      </c>
      <c r="AN68" s="230">
        <f>AN66+"0:3"</f>
        <v>0.85416666666666663</v>
      </c>
      <c r="AO68" s="230">
        <f>AO66+"0:2"</f>
        <v>0.90972222222222221</v>
      </c>
      <c r="AP68" s="230">
        <f>AP66+"0:2"</f>
        <v>0.97569444444444442</v>
      </c>
      <c r="AQ68" s="229"/>
      <c r="AR68" s="230">
        <v>0.1875</v>
      </c>
      <c r="AS68" s="230">
        <f>AS66+"0:3"</f>
        <v>0.27083333333333326</v>
      </c>
      <c r="AT68" s="230">
        <f>AT66+"0:3"</f>
        <v>0.35416666666666657</v>
      </c>
      <c r="AU68" s="230">
        <f>AU66+"0:3"</f>
        <v>0.43749999999999989</v>
      </c>
      <c r="AV68" s="230">
        <f>AV66+"0:3"</f>
        <v>0.52083333333333326</v>
      </c>
      <c r="AW68" s="230">
        <f>AW66+"0:3"</f>
        <v>0.60416666666666663</v>
      </c>
      <c r="AX68" s="230">
        <v>0.64583333333333337</v>
      </c>
      <c r="AY68" s="230">
        <f>AY66+"0:3"</f>
        <v>0.6875</v>
      </c>
      <c r="AZ68" s="230">
        <f>AZ66+"0:3"</f>
        <v>0.77083333333333326</v>
      </c>
      <c r="BA68" s="230">
        <f>BA66+"0:3"</f>
        <v>0.85416666666666663</v>
      </c>
      <c r="BB68" s="230">
        <f>BB66+"0:2"</f>
        <v>0.89236111111111105</v>
      </c>
      <c r="BC68" s="230">
        <f>BC66+"0:2"</f>
        <v>0.97569444444444442</v>
      </c>
    </row>
    <row r="69" spans="1:55" x14ac:dyDescent="0.2">
      <c r="A69" s="22">
        <v>53.8</v>
      </c>
      <c r="B69" s="22">
        <v>2.2999999999999972</v>
      </c>
      <c r="C69" s="22">
        <v>54</v>
      </c>
      <c r="D69" s="22">
        <v>2.2999999999999972</v>
      </c>
      <c r="E69" s="22">
        <v>19</v>
      </c>
      <c r="G69" s="26" t="s">
        <v>213</v>
      </c>
      <c r="H69" s="230">
        <f>H68+"0:3"</f>
        <v>0.18958333333333333</v>
      </c>
      <c r="I69" s="230">
        <f>I68+"0:3"</f>
        <v>0.23124999999999993</v>
      </c>
      <c r="J69" s="230">
        <f t="shared" ref="H69:M70" si="110">J68+"0:2"</f>
        <v>0.24583333333333335</v>
      </c>
      <c r="K69" s="230">
        <f>K68+"0:3"</f>
        <v>0.27291666666666659</v>
      </c>
      <c r="L69" s="230">
        <f t="shared" si="110"/>
        <v>0.28749999999999998</v>
      </c>
      <c r="M69" s="230">
        <f>M68+"0:3"</f>
        <v>0.2902777777777778</v>
      </c>
      <c r="N69" s="230">
        <f>N68+"0:3"</f>
        <v>0.31458333333333321</v>
      </c>
      <c r="O69" s="230">
        <f>O68+"0:2"</f>
        <v>0.32916666666666666</v>
      </c>
      <c r="P69" s="230">
        <f t="shared" ref="P69:U69" si="111">P68+"0:3"</f>
        <v>0.3562499999999999</v>
      </c>
      <c r="Q69" s="230">
        <f t="shared" si="111"/>
        <v>0.39791666666666659</v>
      </c>
      <c r="R69" s="230">
        <f t="shared" si="111"/>
        <v>0.43958333333333321</v>
      </c>
      <c r="S69" s="230">
        <f t="shared" si="111"/>
        <v>0.4812499999999999</v>
      </c>
      <c r="T69" s="230">
        <f t="shared" si="111"/>
        <v>0.52291666666666659</v>
      </c>
      <c r="U69" s="230">
        <f t="shared" si="111"/>
        <v>0.56458333333333333</v>
      </c>
      <c r="V69" s="230">
        <f>V68+"0:2"</f>
        <v>0.57916666666666672</v>
      </c>
      <c r="W69" s="230"/>
      <c r="X69" s="230">
        <f>X68+"0:3"</f>
        <v>0.58888888888888891</v>
      </c>
      <c r="Y69" s="230">
        <f>Y68+"0:3"</f>
        <v>0.60624999999999996</v>
      </c>
      <c r="Z69" s="230">
        <f>Z68+"0:3"</f>
        <v>0.62708333333333333</v>
      </c>
      <c r="AA69" s="230">
        <f>AA68+"0:2"</f>
        <v>0.62083333333333335</v>
      </c>
      <c r="AB69" s="230">
        <f>AB68+"0:3"</f>
        <v>0.64791666666666659</v>
      </c>
      <c r="AC69" s="230"/>
      <c r="AD69" s="230">
        <f>AD68+"0:2"</f>
        <v>0.66249999999999998</v>
      </c>
      <c r="AE69" s="230">
        <f>AE68+"0:3"</f>
        <v>0.68958333333333333</v>
      </c>
      <c r="AF69" s="230"/>
      <c r="AG69" s="230">
        <f>AG68+"0:2"</f>
        <v>0.70416666666666661</v>
      </c>
      <c r="AH69" s="230">
        <f>AH68+"0:3"</f>
        <v>0.73124999999999996</v>
      </c>
      <c r="AI69" s="230"/>
      <c r="AJ69" s="230">
        <f>AJ68+"0:2"</f>
        <v>0.74583333333333324</v>
      </c>
      <c r="AK69" s="230">
        <f>AK68+"0:3"</f>
        <v>0.77291666666666659</v>
      </c>
      <c r="AL69" s="230"/>
      <c r="AM69" s="230">
        <f>AM68+"0:3"</f>
        <v>0.81458333333333333</v>
      </c>
      <c r="AN69" s="230">
        <f>AN68+"0:3"</f>
        <v>0.85624999999999996</v>
      </c>
      <c r="AO69" s="230">
        <f>AO68+"0:2"</f>
        <v>0.91111111111111109</v>
      </c>
      <c r="AP69" s="230"/>
      <c r="AQ69" s="229"/>
      <c r="AR69" s="230">
        <f t="shared" ref="AR69:AW69" si="112">AR68+"0:3"</f>
        <v>0.18958333333333333</v>
      </c>
      <c r="AS69" s="230">
        <f t="shared" si="112"/>
        <v>0.27291666666666659</v>
      </c>
      <c r="AT69" s="230">
        <f t="shared" si="112"/>
        <v>0.3562499999999999</v>
      </c>
      <c r="AU69" s="230">
        <f t="shared" si="112"/>
        <v>0.43958333333333321</v>
      </c>
      <c r="AV69" s="230">
        <f t="shared" si="112"/>
        <v>0.52291666666666659</v>
      </c>
      <c r="AW69" s="230">
        <f t="shared" si="112"/>
        <v>0.60624999999999996</v>
      </c>
      <c r="AX69" s="230">
        <f>AX68+"0:3"</f>
        <v>0.6479166666666667</v>
      </c>
      <c r="AY69" s="230">
        <f>AY68+"0:3"</f>
        <v>0.68958333333333333</v>
      </c>
      <c r="AZ69" s="230">
        <f>AZ68+"0:3"</f>
        <v>0.77291666666666659</v>
      </c>
      <c r="BA69" s="230">
        <f>BA68+"0:3"</f>
        <v>0.85624999999999996</v>
      </c>
      <c r="BB69" s="230"/>
      <c r="BC69" s="230"/>
    </row>
    <row r="70" spans="1:55" x14ac:dyDescent="0.2">
      <c r="A70" s="22">
        <v>54.699999999999996</v>
      </c>
      <c r="B70" s="22">
        <v>3.1999999999999957</v>
      </c>
      <c r="C70" s="22">
        <v>54.9</v>
      </c>
      <c r="D70" s="22">
        <v>3.1999999999999957</v>
      </c>
      <c r="E70" s="22">
        <v>18</v>
      </c>
      <c r="G70" s="26" t="s">
        <v>214</v>
      </c>
      <c r="H70" s="230">
        <f t="shared" si="110"/>
        <v>0.19097222222222221</v>
      </c>
      <c r="I70" s="230">
        <f t="shared" si="110"/>
        <v>0.23263888888888881</v>
      </c>
      <c r="J70" s="230" t="s">
        <v>279</v>
      </c>
      <c r="K70" s="230">
        <f t="shared" si="110"/>
        <v>0.27430555555555547</v>
      </c>
      <c r="L70" s="230" t="s">
        <v>279</v>
      </c>
      <c r="M70" s="230">
        <f t="shared" si="110"/>
        <v>0.29166666666666669</v>
      </c>
      <c r="N70" s="230">
        <f t="shared" ref="N70:Y70" si="113">N69+"0:2"</f>
        <v>0.3159722222222221</v>
      </c>
      <c r="O70" s="230" t="s">
        <v>279</v>
      </c>
      <c r="P70" s="230">
        <f t="shared" si="113"/>
        <v>0.35763888888888878</v>
      </c>
      <c r="Q70" s="230">
        <f t="shared" si="113"/>
        <v>0.39930555555555547</v>
      </c>
      <c r="R70" s="230">
        <f t="shared" si="113"/>
        <v>0.4409722222222221</v>
      </c>
      <c r="S70" s="230">
        <f t="shared" si="113"/>
        <v>0.48263888888888878</v>
      </c>
      <c r="T70" s="230">
        <f t="shared" si="113"/>
        <v>0.52430555555555547</v>
      </c>
      <c r="U70" s="230">
        <f t="shared" si="113"/>
        <v>0.56597222222222221</v>
      </c>
      <c r="V70" s="230" t="s">
        <v>279</v>
      </c>
      <c r="W70" s="230"/>
      <c r="X70" s="230">
        <f>X69+"0:2"</f>
        <v>0.59027777777777779</v>
      </c>
      <c r="Y70" s="230">
        <f t="shared" si="113"/>
        <v>0.60763888888888884</v>
      </c>
      <c r="Z70" s="230">
        <f>Z69+"0:2"</f>
        <v>0.62847222222222221</v>
      </c>
      <c r="AA70" s="230" t="s">
        <v>279</v>
      </c>
      <c r="AB70" s="230">
        <f>AB69+"0:2"</f>
        <v>0.64930555555555547</v>
      </c>
      <c r="AC70" s="230"/>
      <c r="AD70" s="230" t="s">
        <v>279</v>
      </c>
      <c r="AE70" s="230">
        <f>AE69+"0:2"</f>
        <v>0.69097222222222221</v>
      </c>
      <c r="AF70" s="230"/>
      <c r="AG70" s="230" t="s">
        <v>279</v>
      </c>
      <c r="AH70" s="230">
        <f>AH69+"0:2"</f>
        <v>0.73263888888888884</v>
      </c>
      <c r="AI70" s="230"/>
      <c r="AJ70" s="230" t="s">
        <v>279</v>
      </c>
      <c r="AK70" s="230">
        <f>AK69+"0:2"</f>
        <v>0.77430555555555547</v>
      </c>
      <c r="AL70" s="230"/>
      <c r="AM70" s="230">
        <f>AM69+"0:2"</f>
        <v>0.81597222222222221</v>
      </c>
      <c r="AN70" s="230">
        <f>AN69+"0:2"</f>
        <v>0.85763888888888884</v>
      </c>
      <c r="AO70" s="230">
        <f>AO69+"0:1"</f>
        <v>0.91180555555555554</v>
      </c>
      <c r="AP70" s="230"/>
      <c r="AQ70" s="1"/>
      <c r="AR70" s="230">
        <f>AR69+"0:2"</f>
        <v>0.19097222222222221</v>
      </c>
      <c r="AS70" s="230">
        <f t="shared" ref="AS70:AX70" si="114">AS69+"0:2"</f>
        <v>0.27430555555555547</v>
      </c>
      <c r="AT70" s="230">
        <f t="shared" si="114"/>
        <v>0.35763888888888878</v>
      </c>
      <c r="AU70" s="230">
        <f t="shared" si="114"/>
        <v>0.4409722222222221</v>
      </c>
      <c r="AV70" s="230">
        <f t="shared" si="114"/>
        <v>0.52430555555555547</v>
      </c>
      <c r="AW70" s="230">
        <f t="shared" si="114"/>
        <v>0.60763888888888884</v>
      </c>
      <c r="AX70" s="230">
        <f t="shared" si="114"/>
        <v>0.64930555555555558</v>
      </c>
      <c r="AY70" s="230">
        <f>AY69+"0:2"</f>
        <v>0.69097222222222221</v>
      </c>
      <c r="AZ70" s="230">
        <f>AZ69+"0:2"</f>
        <v>0.77430555555555547</v>
      </c>
      <c r="BA70" s="230">
        <f>BA69+"0:2"</f>
        <v>0.85763888888888884</v>
      </c>
      <c r="BB70" s="230"/>
      <c r="BC70" s="230"/>
    </row>
    <row r="71" spans="1:55" x14ac:dyDescent="0.2">
      <c r="A71" s="46" t="s">
        <v>198</v>
      </c>
      <c r="B71" s="46" t="s">
        <v>198</v>
      </c>
      <c r="C71" s="22">
        <v>57.5</v>
      </c>
      <c r="D71" s="22">
        <v>5.7999999999999972</v>
      </c>
      <c r="E71" s="22">
        <v>17</v>
      </c>
      <c r="G71" s="26" t="s">
        <v>220</v>
      </c>
      <c r="H71" s="230">
        <f>H70+"0:3"</f>
        <v>0.19305555555555554</v>
      </c>
      <c r="I71" s="230">
        <f>I70+"0:3"</f>
        <v>0.23472222222222214</v>
      </c>
      <c r="J71" s="230" t="s">
        <v>198</v>
      </c>
      <c r="K71" s="230">
        <f>K70+"0:3"</f>
        <v>0.2763888888888888</v>
      </c>
      <c r="L71" s="230" t="s">
        <v>198</v>
      </c>
      <c r="M71" s="230">
        <f>M70+"0:3"</f>
        <v>0.29375000000000001</v>
      </c>
      <c r="N71" s="230">
        <f t="shared" ref="N71:U71" si="115">N70+"0:3"</f>
        <v>0.31805555555555542</v>
      </c>
      <c r="O71" s="230" t="s">
        <v>198</v>
      </c>
      <c r="P71" s="230">
        <f t="shared" si="115"/>
        <v>0.35972222222222211</v>
      </c>
      <c r="Q71" s="230">
        <f t="shared" si="115"/>
        <v>0.4013888888888888</v>
      </c>
      <c r="R71" s="230">
        <f t="shared" si="115"/>
        <v>0.44305555555555542</v>
      </c>
      <c r="S71" s="230">
        <f t="shared" si="115"/>
        <v>0.48472222222222211</v>
      </c>
      <c r="T71" s="230">
        <f t="shared" si="115"/>
        <v>0.5263888888888888</v>
      </c>
      <c r="U71" s="230">
        <f t="shared" si="115"/>
        <v>0.56805555555555554</v>
      </c>
      <c r="V71" s="230" t="s">
        <v>198</v>
      </c>
      <c r="W71" s="230"/>
      <c r="X71" s="230">
        <f>X70+"0:3"</f>
        <v>0.59236111111111112</v>
      </c>
      <c r="Y71" s="230">
        <f>Y70+"0:3"</f>
        <v>0.60972222222222217</v>
      </c>
      <c r="Z71" s="230">
        <f>Z70+"0:3"</f>
        <v>0.63055555555555554</v>
      </c>
      <c r="AA71" s="230" t="s">
        <v>198</v>
      </c>
      <c r="AB71" s="230">
        <f>AB70+"0:3"</f>
        <v>0.6513888888888888</v>
      </c>
      <c r="AC71" s="230"/>
      <c r="AD71" s="230" t="s">
        <v>198</v>
      </c>
      <c r="AE71" s="230">
        <f>AE70+"0:3"</f>
        <v>0.69305555555555554</v>
      </c>
      <c r="AF71" s="230"/>
      <c r="AG71" s="230" t="s">
        <v>198</v>
      </c>
      <c r="AH71" s="230">
        <f>AH70+"0:3"</f>
        <v>0.73472222222222217</v>
      </c>
      <c r="AI71" s="230"/>
      <c r="AJ71" s="230" t="s">
        <v>198</v>
      </c>
      <c r="AK71" s="230">
        <f>AK70+"0:3"</f>
        <v>0.7763888888888888</v>
      </c>
      <c r="AL71" s="230"/>
      <c r="AM71" s="230">
        <f>AM70+"0:3"</f>
        <v>0.81805555555555554</v>
      </c>
      <c r="AN71" s="230">
        <f>AN70+"0:3"</f>
        <v>0.85972222222222217</v>
      </c>
      <c r="AO71" s="230">
        <f>AO70+"0:3"</f>
        <v>0.91388888888888886</v>
      </c>
      <c r="AP71" s="230"/>
      <c r="AQ71" s="229"/>
      <c r="AR71" s="230">
        <f t="shared" ref="AR71:AW71" si="116">AR70+"0:3"</f>
        <v>0.19305555555555554</v>
      </c>
      <c r="AS71" s="230">
        <f t="shared" si="116"/>
        <v>0.2763888888888888</v>
      </c>
      <c r="AT71" s="230">
        <f t="shared" si="116"/>
        <v>0.35972222222222211</v>
      </c>
      <c r="AU71" s="230">
        <f t="shared" si="116"/>
        <v>0.44305555555555542</v>
      </c>
      <c r="AV71" s="230">
        <f t="shared" si="116"/>
        <v>0.5263888888888888</v>
      </c>
      <c r="AW71" s="230">
        <f t="shared" si="116"/>
        <v>0.60972222222222217</v>
      </c>
      <c r="AX71" s="230">
        <f>AX70+"0:3"</f>
        <v>0.65138888888888891</v>
      </c>
      <c r="AY71" s="230">
        <f>AY70+"0:3"</f>
        <v>0.69305555555555554</v>
      </c>
      <c r="AZ71" s="230">
        <f>AZ70+"0:3"</f>
        <v>0.7763888888888888</v>
      </c>
      <c r="BA71" s="230">
        <f>BA70+"0:3"</f>
        <v>0.85972222222222217</v>
      </c>
      <c r="BB71" s="230"/>
      <c r="BC71" s="230"/>
    </row>
    <row r="72" spans="1:55" x14ac:dyDescent="0.2">
      <c r="A72" s="46" t="s">
        <v>198</v>
      </c>
      <c r="B72" s="46" t="s">
        <v>198</v>
      </c>
      <c r="C72" s="22">
        <v>58.6</v>
      </c>
      <c r="D72" s="22">
        <v>6.8999999999999986</v>
      </c>
      <c r="E72" s="22">
        <v>16</v>
      </c>
      <c r="G72" s="26" t="s">
        <v>219</v>
      </c>
      <c r="H72" s="230">
        <f>H71+"0:1"</f>
        <v>0.19374999999999998</v>
      </c>
      <c r="I72" s="230">
        <f>I71+"0:1"</f>
        <v>0.23541666666666658</v>
      </c>
      <c r="J72" s="230" t="s">
        <v>198</v>
      </c>
      <c r="K72" s="230">
        <f>K71+"0:1"</f>
        <v>0.27708333333333324</v>
      </c>
      <c r="L72" s="230" t="s">
        <v>198</v>
      </c>
      <c r="M72" s="230">
        <f>M71+"0:1"</f>
        <v>0.29444444444444445</v>
      </c>
      <c r="N72" s="230">
        <f t="shared" ref="N72:U72" si="117">N71+"0:1"</f>
        <v>0.31874999999999987</v>
      </c>
      <c r="O72" s="230" t="s">
        <v>198</v>
      </c>
      <c r="P72" s="230">
        <f t="shared" si="117"/>
        <v>0.36041666666666655</v>
      </c>
      <c r="Q72" s="230">
        <f t="shared" si="117"/>
        <v>0.40208333333333324</v>
      </c>
      <c r="R72" s="230">
        <f t="shared" si="117"/>
        <v>0.44374999999999987</v>
      </c>
      <c r="S72" s="230">
        <f t="shared" si="117"/>
        <v>0.48541666666666655</v>
      </c>
      <c r="T72" s="230">
        <f t="shared" si="117"/>
        <v>0.52708333333333324</v>
      </c>
      <c r="U72" s="230">
        <f t="shared" si="117"/>
        <v>0.56874999999999998</v>
      </c>
      <c r="V72" s="230" t="s">
        <v>198</v>
      </c>
      <c r="W72" s="230"/>
      <c r="X72" s="230">
        <f>X71+"0:1"</f>
        <v>0.59305555555555556</v>
      </c>
      <c r="Y72" s="230">
        <f>Y71+"0:1"</f>
        <v>0.61041666666666661</v>
      </c>
      <c r="Z72" s="230">
        <f>Z71+"0:1"</f>
        <v>0.63124999999999998</v>
      </c>
      <c r="AA72" s="230" t="s">
        <v>198</v>
      </c>
      <c r="AB72" s="230">
        <f>AB71+"0:1"</f>
        <v>0.65208333333333324</v>
      </c>
      <c r="AC72" s="230"/>
      <c r="AD72" s="230" t="s">
        <v>198</v>
      </c>
      <c r="AE72" s="230">
        <f>AE71+"0:1"</f>
        <v>0.69374999999999998</v>
      </c>
      <c r="AF72" s="230"/>
      <c r="AG72" s="230" t="s">
        <v>198</v>
      </c>
      <c r="AH72" s="230">
        <f>AH71+"0:1"</f>
        <v>0.73541666666666661</v>
      </c>
      <c r="AI72" s="230"/>
      <c r="AJ72" s="230" t="s">
        <v>198</v>
      </c>
      <c r="AK72" s="230">
        <f>AK71+"0:1"</f>
        <v>0.77708333333333324</v>
      </c>
      <c r="AL72" s="230"/>
      <c r="AM72" s="230">
        <f>AM71+"0:1"</f>
        <v>0.81874999999999998</v>
      </c>
      <c r="AN72" s="230">
        <f>AN71+"0:1"</f>
        <v>0.86041666666666661</v>
      </c>
      <c r="AO72" s="230">
        <f>AO71+"0:1"</f>
        <v>0.9145833333333333</v>
      </c>
      <c r="AP72" s="230"/>
      <c r="AQ72" s="229"/>
      <c r="AR72" s="230">
        <f t="shared" ref="AR72:AW72" si="118">AR71+"0:1"</f>
        <v>0.19374999999999998</v>
      </c>
      <c r="AS72" s="230">
        <f t="shared" si="118"/>
        <v>0.27708333333333324</v>
      </c>
      <c r="AT72" s="230">
        <f t="shared" si="118"/>
        <v>0.36041666666666655</v>
      </c>
      <c r="AU72" s="230">
        <f t="shared" si="118"/>
        <v>0.44374999999999987</v>
      </c>
      <c r="AV72" s="230">
        <f t="shared" si="118"/>
        <v>0.52708333333333324</v>
      </c>
      <c r="AW72" s="230">
        <f t="shared" si="118"/>
        <v>0.61041666666666661</v>
      </c>
      <c r="AX72" s="230">
        <f>AX71+"0:1"</f>
        <v>0.65208333333333335</v>
      </c>
      <c r="AY72" s="230">
        <f>AY71+"0:1"</f>
        <v>0.69374999999999998</v>
      </c>
      <c r="AZ72" s="230">
        <f>AZ71+"0:1"</f>
        <v>0.77708333333333324</v>
      </c>
      <c r="BA72" s="230">
        <f>BA71+"0:1"</f>
        <v>0.86041666666666661</v>
      </c>
      <c r="BB72" s="230"/>
      <c r="BC72" s="230"/>
    </row>
    <row r="73" spans="1:55" x14ac:dyDescent="0.2">
      <c r="A73" s="46" t="s">
        <v>198</v>
      </c>
      <c r="B73" s="46" t="s">
        <v>198</v>
      </c>
      <c r="C73" s="22">
        <v>60.2</v>
      </c>
      <c r="D73" s="22">
        <v>8.5</v>
      </c>
      <c r="E73" s="22">
        <v>15</v>
      </c>
      <c r="G73" s="26" t="s">
        <v>224</v>
      </c>
      <c r="H73" s="230">
        <f>H72+"0:2"</f>
        <v>0.19513888888888886</v>
      </c>
      <c r="I73" s="230">
        <f>I72+"0:2"</f>
        <v>0.23680555555555546</v>
      </c>
      <c r="J73" s="230" t="s">
        <v>198</v>
      </c>
      <c r="K73" s="230">
        <f>K72+"0:2"</f>
        <v>0.27847222222222212</v>
      </c>
      <c r="L73" s="230" t="s">
        <v>198</v>
      </c>
      <c r="M73" s="230">
        <f>M72+"0:2"</f>
        <v>0.29583333333333334</v>
      </c>
      <c r="N73" s="230">
        <f t="shared" ref="N73:U74" si="119">N72+"0:2"</f>
        <v>0.32013888888888875</v>
      </c>
      <c r="O73" s="230" t="s">
        <v>198</v>
      </c>
      <c r="P73" s="230">
        <f t="shared" si="119"/>
        <v>0.36180555555555544</v>
      </c>
      <c r="Q73" s="230">
        <f t="shared" si="119"/>
        <v>0.40347222222222212</v>
      </c>
      <c r="R73" s="230">
        <f t="shared" si="119"/>
        <v>0.44513888888888875</v>
      </c>
      <c r="S73" s="230">
        <f t="shared" si="119"/>
        <v>0.48680555555555544</v>
      </c>
      <c r="T73" s="230">
        <f t="shared" si="119"/>
        <v>0.52847222222222212</v>
      </c>
      <c r="U73" s="230">
        <f t="shared" si="119"/>
        <v>0.57013888888888886</v>
      </c>
      <c r="V73" s="230" t="s">
        <v>198</v>
      </c>
      <c r="W73" s="230"/>
      <c r="X73" s="230">
        <f t="shared" ref="X73:Z74" si="120">X72+"0:2"</f>
        <v>0.59444444444444444</v>
      </c>
      <c r="Y73" s="230">
        <f t="shared" si="120"/>
        <v>0.61180555555555549</v>
      </c>
      <c r="Z73" s="230">
        <f t="shared" si="120"/>
        <v>0.63263888888888886</v>
      </c>
      <c r="AA73" s="230" t="s">
        <v>198</v>
      </c>
      <c r="AB73" s="230">
        <f>AB72+"0:2"</f>
        <v>0.65347222222222212</v>
      </c>
      <c r="AC73" s="230"/>
      <c r="AD73" s="230" t="s">
        <v>198</v>
      </c>
      <c r="AE73" s="230">
        <f>AE72+"0:2"</f>
        <v>0.69513888888888886</v>
      </c>
      <c r="AF73" s="230"/>
      <c r="AG73" s="230" t="s">
        <v>198</v>
      </c>
      <c r="AH73" s="230">
        <f>AH72+"0:2"</f>
        <v>0.73680555555555549</v>
      </c>
      <c r="AI73" s="230"/>
      <c r="AJ73" s="230" t="s">
        <v>198</v>
      </c>
      <c r="AK73" s="230">
        <f>AK72+"0:2"</f>
        <v>0.77847222222222212</v>
      </c>
      <c r="AL73" s="230"/>
      <c r="AM73" s="230">
        <f t="shared" ref="AM73:AO74" si="121">AM72+"0:2"</f>
        <v>0.82013888888888886</v>
      </c>
      <c r="AN73" s="230">
        <f t="shared" si="121"/>
        <v>0.86180555555555549</v>
      </c>
      <c r="AO73" s="230">
        <f t="shared" si="121"/>
        <v>0.91597222222222219</v>
      </c>
      <c r="AP73" s="230"/>
      <c r="AQ73" s="229"/>
      <c r="AR73" s="230">
        <f t="shared" ref="AR73:AW74" si="122">AR72+"0:2"</f>
        <v>0.19513888888888886</v>
      </c>
      <c r="AS73" s="230">
        <f t="shared" si="122"/>
        <v>0.27847222222222212</v>
      </c>
      <c r="AT73" s="230">
        <f t="shared" si="122"/>
        <v>0.36180555555555544</v>
      </c>
      <c r="AU73" s="230">
        <f t="shared" si="122"/>
        <v>0.44513888888888875</v>
      </c>
      <c r="AV73" s="230">
        <f t="shared" si="122"/>
        <v>0.52847222222222212</v>
      </c>
      <c r="AW73" s="230">
        <f t="shared" si="122"/>
        <v>0.61180555555555549</v>
      </c>
      <c r="AX73" s="230">
        <f t="shared" ref="AX73:BA74" si="123">AX72+"0:2"</f>
        <v>0.65347222222222223</v>
      </c>
      <c r="AY73" s="230">
        <f t="shared" si="123"/>
        <v>0.69513888888888886</v>
      </c>
      <c r="AZ73" s="230">
        <f t="shared" si="123"/>
        <v>0.77847222222222212</v>
      </c>
      <c r="BA73" s="230">
        <f t="shared" si="123"/>
        <v>0.86180555555555549</v>
      </c>
      <c r="BB73" s="230"/>
      <c r="BC73" s="230"/>
    </row>
    <row r="74" spans="1:55" x14ac:dyDescent="0.2">
      <c r="A74" s="46" t="s">
        <v>198</v>
      </c>
      <c r="B74" s="46" t="s">
        <v>198</v>
      </c>
      <c r="C74" s="22">
        <v>62.2</v>
      </c>
      <c r="D74" s="22">
        <v>10.5</v>
      </c>
      <c r="E74" s="22">
        <v>14</v>
      </c>
      <c r="G74" s="26" t="s">
        <v>254</v>
      </c>
      <c r="H74" s="230">
        <f>H73+"0:2"</f>
        <v>0.19652777777777775</v>
      </c>
      <c r="I74" s="230">
        <f>I73+"0:2"</f>
        <v>0.23819444444444435</v>
      </c>
      <c r="J74" s="230" t="s">
        <v>198</v>
      </c>
      <c r="K74" s="230">
        <f>K73+"0:2"</f>
        <v>0.27986111111111101</v>
      </c>
      <c r="L74" s="230" t="s">
        <v>198</v>
      </c>
      <c r="M74" s="230">
        <f>M73+"0:2"</f>
        <v>0.29722222222222222</v>
      </c>
      <c r="N74" s="230">
        <f t="shared" si="119"/>
        <v>0.32152777777777763</v>
      </c>
      <c r="O74" s="230" t="s">
        <v>198</v>
      </c>
      <c r="P74" s="230">
        <f t="shared" si="119"/>
        <v>0.36319444444444432</v>
      </c>
      <c r="Q74" s="230">
        <f t="shared" si="119"/>
        <v>0.40486111111111101</v>
      </c>
      <c r="R74" s="230">
        <f t="shared" si="119"/>
        <v>0.44652777777777763</v>
      </c>
      <c r="S74" s="230">
        <f t="shared" si="119"/>
        <v>0.48819444444444432</v>
      </c>
      <c r="T74" s="230">
        <f t="shared" si="119"/>
        <v>0.52986111111111101</v>
      </c>
      <c r="U74" s="230">
        <f t="shared" si="119"/>
        <v>0.57152777777777775</v>
      </c>
      <c r="V74" s="230" t="s">
        <v>198</v>
      </c>
      <c r="W74" s="230"/>
      <c r="X74" s="230">
        <f t="shared" si="120"/>
        <v>0.59583333333333333</v>
      </c>
      <c r="Y74" s="230">
        <f t="shared" si="120"/>
        <v>0.61319444444444438</v>
      </c>
      <c r="Z74" s="230">
        <f t="shared" si="120"/>
        <v>0.63402777777777775</v>
      </c>
      <c r="AA74" s="230" t="s">
        <v>198</v>
      </c>
      <c r="AB74" s="230">
        <f>AB73+"0:2"</f>
        <v>0.65486111111111101</v>
      </c>
      <c r="AC74" s="230"/>
      <c r="AD74" s="230" t="s">
        <v>198</v>
      </c>
      <c r="AE74" s="230">
        <f>AE73+"0:2"</f>
        <v>0.69652777777777775</v>
      </c>
      <c r="AF74" s="230"/>
      <c r="AG74" s="230" t="s">
        <v>198</v>
      </c>
      <c r="AH74" s="230">
        <f>AH73+"0:2"</f>
        <v>0.73819444444444438</v>
      </c>
      <c r="AI74" s="230"/>
      <c r="AJ74" s="230" t="s">
        <v>198</v>
      </c>
      <c r="AK74" s="230">
        <f>AK73+"0:2"</f>
        <v>0.77986111111111101</v>
      </c>
      <c r="AL74" s="230"/>
      <c r="AM74" s="230">
        <f t="shared" si="121"/>
        <v>0.82152777777777775</v>
      </c>
      <c r="AN74" s="230">
        <f t="shared" si="121"/>
        <v>0.86319444444444438</v>
      </c>
      <c r="AO74" s="230">
        <f t="shared" si="121"/>
        <v>0.91736111111111107</v>
      </c>
      <c r="AP74" s="230"/>
      <c r="AQ74" s="229"/>
      <c r="AR74" s="230">
        <f t="shared" si="122"/>
        <v>0.19652777777777775</v>
      </c>
      <c r="AS74" s="230">
        <f t="shared" si="122"/>
        <v>0.27986111111111101</v>
      </c>
      <c r="AT74" s="230">
        <f t="shared" si="122"/>
        <v>0.36319444444444432</v>
      </c>
      <c r="AU74" s="230">
        <f t="shared" si="122"/>
        <v>0.44652777777777763</v>
      </c>
      <c r="AV74" s="230">
        <f t="shared" si="122"/>
        <v>0.52986111111111101</v>
      </c>
      <c r="AW74" s="230">
        <f t="shared" si="122"/>
        <v>0.61319444444444438</v>
      </c>
      <c r="AX74" s="230">
        <f t="shared" si="123"/>
        <v>0.65486111111111112</v>
      </c>
      <c r="AY74" s="230">
        <f t="shared" si="123"/>
        <v>0.69652777777777775</v>
      </c>
      <c r="AZ74" s="230">
        <f t="shared" si="123"/>
        <v>0.77986111111111101</v>
      </c>
      <c r="BA74" s="230">
        <f t="shared" si="123"/>
        <v>0.86319444444444438</v>
      </c>
      <c r="BB74" s="230"/>
      <c r="BC74" s="230"/>
    </row>
    <row r="75" spans="1:55" x14ac:dyDescent="0.2">
      <c r="A75" s="46" t="s">
        <v>198</v>
      </c>
      <c r="B75" s="46" t="s">
        <v>198</v>
      </c>
      <c r="C75" s="22">
        <v>62.800000000000004</v>
      </c>
      <c r="D75" s="22">
        <v>11.100000000000001</v>
      </c>
      <c r="E75" s="22">
        <v>13</v>
      </c>
      <c r="G75" s="26" t="s">
        <v>253</v>
      </c>
      <c r="H75" s="230">
        <f>H74+"0:1"</f>
        <v>0.19722222222222219</v>
      </c>
      <c r="I75" s="230">
        <f>I74+"0:1"</f>
        <v>0.23888888888888879</v>
      </c>
      <c r="J75" s="230" t="s">
        <v>198</v>
      </c>
      <c r="K75" s="230">
        <f>K74+"0:1"</f>
        <v>0.28055555555555545</v>
      </c>
      <c r="L75" s="230" t="s">
        <v>198</v>
      </c>
      <c r="M75" s="230">
        <f>M74+"0:1"</f>
        <v>0.29791666666666666</v>
      </c>
      <c r="N75" s="230">
        <f t="shared" ref="N75:U75" si="124">N74+"0:1"</f>
        <v>0.32222222222222208</v>
      </c>
      <c r="O75" s="230" t="s">
        <v>198</v>
      </c>
      <c r="P75" s="230">
        <f t="shared" si="124"/>
        <v>0.36388888888888876</v>
      </c>
      <c r="Q75" s="230">
        <f t="shared" si="124"/>
        <v>0.40555555555555545</v>
      </c>
      <c r="R75" s="230">
        <f t="shared" si="124"/>
        <v>0.44722222222222208</v>
      </c>
      <c r="S75" s="230">
        <f t="shared" si="124"/>
        <v>0.48888888888888876</v>
      </c>
      <c r="T75" s="230">
        <f t="shared" si="124"/>
        <v>0.53055555555555545</v>
      </c>
      <c r="U75" s="230">
        <f t="shared" si="124"/>
        <v>0.57222222222222219</v>
      </c>
      <c r="V75" s="230" t="s">
        <v>198</v>
      </c>
      <c r="W75" s="230"/>
      <c r="X75" s="230">
        <f>X74+"0:1"</f>
        <v>0.59652777777777777</v>
      </c>
      <c r="Y75" s="230">
        <f>Y74+"0:1"</f>
        <v>0.61388888888888882</v>
      </c>
      <c r="Z75" s="230">
        <f>Z74+"0:1"</f>
        <v>0.63472222222222219</v>
      </c>
      <c r="AA75" s="230" t="s">
        <v>198</v>
      </c>
      <c r="AB75" s="230">
        <f>AB74+"0:1"</f>
        <v>0.65555555555555545</v>
      </c>
      <c r="AC75" s="230"/>
      <c r="AD75" s="230" t="s">
        <v>198</v>
      </c>
      <c r="AE75" s="230">
        <f>AE74+"0:1"</f>
        <v>0.69722222222222219</v>
      </c>
      <c r="AF75" s="230"/>
      <c r="AG75" s="230" t="s">
        <v>198</v>
      </c>
      <c r="AH75" s="230">
        <f>AH74+"0:1"</f>
        <v>0.73888888888888882</v>
      </c>
      <c r="AI75" s="230"/>
      <c r="AJ75" s="230" t="s">
        <v>198</v>
      </c>
      <c r="AK75" s="230">
        <f>AK74+"0:1"</f>
        <v>0.78055555555555545</v>
      </c>
      <c r="AL75" s="230"/>
      <c r="AM75" s="230">
        <f>AM74+"0:1"</f>
        <v>0.82222222222222219</v>
      </c>
      <c r="AN75" s="230">
        <f>AN74+"0:1"</f>
        <v>0.86388888888888882</v>
      </c>
      <c r="AO75" s="230">
        <f>AO74+"0:1"</f>
        <v>0.91805555555555551</v>
      </c>
      <c r="AP75" s="230"/>
      <c r="AQ75" s="229"/>
      <c r="AR75" s="230">
        <f t="shared" ref="AR75:AW75" si="125">AR74+"0:1"</f>
        <v>0.19722222222222219</v>
      </c>
      <c r="AS75" s="230">
        <f t="shared" si="125"/>
        <v>0.28055555555555545</v>
      </c>
      <c r="AT75" s="230">
        <f t="shared" si="125"/>
        <v>0.36388888888888876</v>
      </c>
      <c r="AU75" s="230">
        <f t="shared" si="125"/>
        <v>0.44722222222222208</v>
      </c>
      <c r="AV75" s="230">
        <f t="shared" si="125"/>
        <v>0.53055555555555545</v>
      </c>
      <c r="AW75" s="230">
        <f t="shared" si="125"/>
        <v>0.61388888888888882</v>
      </c>
      <c r="AX75" s="230">
        <f>AX74+"0:1"</f>
        <v>0.65555555555555556</v>
      </c>
      <c r="AY75" s="230">
        <f>AY74+"0:1"</f>
        <v>0.69722222222222219</v>
      </c>
      <c r="AZ75" s="230">
        <f>AZ74+"0:1"</f>
        <v>0.78055555555555545</v>
      </c>
      <c r="BA75" s="230">
        <f>BA74+"0:1"</f>
        <v>0.86388888888888882</v>
      </c>
      <c r="BB75" s="230"/>
      <c r="BC75" s="230"/>
    </row>
    <row r="76" spans="1:55" x14ac:dyDescent="0.2">
      <c r="A76" s="46" t="s">
        <v>198</v>
      </c>
      <c r="B76" s="46" t="s">
        <v>198</v>
      </c>
      <c r="C76" s="22">
        <v>63.6</v>
      </c>
      <c r="D76" s="22">
        <v>11.899999999999999</v>
      </c>
      <c r="E76" s="22">
        <v>12</v>
      </c>
      <c r="G76" s="26" t="s">
        <v>229</v>
      </c>
      <c r="H76" s="230">
        <f>H75+"0:3"</f>
        <v>0.19930555555555551</v>
      </c>
      <c r="I76" s="230">
        <f>I75+"0:3"</f>
        <v>0.24097222222222212</v>
      </c>
      <c r="J76" s="230" t="s">
        <v>198</v>
      </c>
      <c r="K76" s="230">
        <f>K75+"0:3"</f>
        <v>0.28263888888888877</v>
      </c>
      <c r="L76" s="230" t="s">
        <v>198</v>
      </c>
      <c r="M76" s="230">
        <f>M75+"0:3"</f>
        <v>0.3</v>
      </c>
      <c r="N76" s="230">
        <f>N75+"0:3"</f>
        <v>0.3243055555555554</v>
      </c>
      <c r="O76" s="230" t="s">
        <v>198</v>
      </c>
      <c r="P76" s="230">
        <f t="shared" ref="P76:U76" si="126">P75+"0:3"</f>
        <v>0.36597222222222209</v>
      </c>
      <c r="Q76" s="230">
        <f t="shared" si="126"/>
        <v>0.40763888888888877</v>
      </c>
      <c r="R76" s="230">
        <f t="shared" si="126"/>
        <v>0.4493055555555554</v>
      </c>
      <c r="S76" s="230">
        <f t="shared" si="126"/>
        <v>0.49097222222222209</v>
      </c>
      <c r="T76" s="230">
        <f t="shared" si="126"/>
        <v>0.53263888888888877</v>
      </c>
      <c r="U76" s="230">
        <f t="shared" si="126"/>
        <v>0.57430555555555551</v>
      </c>
      <c r="V76" s="230" t="s">
        <v>198</v>
      </c>
      <c r="W76" s="230"/>
      <c r="X76" s="230">
        <f>X75+"0:3"</f>
        <v>0.59861111111111109</v>
      </c>
      <c r="Y76" s="230">
        <f>Y75+"0:3"</f>
        <v>0.61597222222222214</v>
      </c>
      <c r="Z76" s="230">
        <f>Z75+"0:3"</f>
        <v>0.63680555555555551</v>
      </c>
      <c r="AA76" s="230" t="s">
        <v>198</v>
      </c>
      <c r="AB76" s="230">
        <f>AB75+"0:3"</f>
        <v>0.65763888888888877</v>
      </c>
      <c r="AC76" s="230"/>
      <c r="AD76" s="230" t="s">
        <v>198</v>
      </c>
      <c r="AE76" s="230">
        <f>AE75+"0:3"</f>
        <v>0.69930555555555551</v>
      </c>
      <c r="AF76" s="230"/>
      <c r="AG76" s="230" t="s">
        <v>198</v>
      </c>
      <c r="AH76" s="230">
        <f>AH75+"0:3"</f>
        <v>0.74097222222222214</v>
      </c>
      <c r="AI76" s="230"/>
      <c r="AJ76" s="230" t="s">
        <v>198</v>
      </c>
      <c r="AK76" s="230">
        <f>AK75+"0:3"</f>
        <v>0.78263888888888877</v>
      </c>
      <c r="AL76" s="230"/>
      <c r="AM76" s="230">
        <f>AM75+"0:3"</f>
        <v>0.82430555555555551</v>
      </c>
      <c r="AN76" s="230">
        <f>AN75+"0:3"</f>
        <v>0.86597222222222214</v>
      </c>
      <c r="AO76" s="230">
        <f>AO75+"0:1"</f>
        <v>0.91874999999999996</v>
      </c>
      <c r="AP76" s="230"/>
      <c r="AQ76" s="229"/>
      <c r="AR76" s="230">
        <f t="shared" ref="AR76:AW77" si="127">AR75+"0:3"</f>
        <v>0.19930555555555551</v>
      </c>
      <c r="AS76" s="230">
        <f t="shared" si="127"/>
        <v>0.28263888888888877</v>
      </c>
      <c r="AT76" s="230">
        <f t="shared" si="127"/>
        <v>0.36597222222222209</v>
      </c>
      <c r="AU76" s="230">
        <f t="shared" si="127"/>
        <v>0.4493055555555554</v>
      </c>
      <c r="AV76" s="230">
        <f t="shared" si="127"/>
        <v>0.53263888888888877</v>
      </c>
      <c r="AW76" s="230">
        <f t="shared" si="127"/>
        <v>0.61597222222222214</v>
      </c>
      <c r="AX76" s="230">
        <f t="shared" ref="AX76:BA77" si="128">AX75+"0:3"</f>
        <v>0.65763888888888888</v>
      </c>
      <c r="AY76" s="230">
        <f t="shared" si="128"/>
        <v>0.69930555555555551</v>
      </c>
      <c r="AZ76" s="230">
        <f t="shared" si="128"/>
        <v>0.78263888888888877</v>
      </c>
      <c r="BA76" s="230">
        <f t="shared" si="128"/>
        <v>0.86597222222222214</v>
      </c>
      <c r="BB76" s="230"/>
      <c r="BC76" s="230"/>
    </row>
    <row r="77" spans="1:55" x14ac:dyDescent="0.2">
      <c r="A77" s="46" t="s">
        <v>198</v>
      </c>
      <c r="B77" s="46" t="s">
        <v>198</v>
      </c>
      <c r="C77" s="22">
        <v>66.699999999999989</v>
      </c>
      <c r="D77" s="22">
        <v>14.999999999999993</v>
      </c>
      <c r="E77" s="22">
        <v>11</v>
      </c>
      <c r="G77" s="26" t="s">
        <v>252</v>
      </c>
      <c r="H77" s="230">
        <f>H76+"0:3"</f>
        <v>0.20138888888888884</v>
      </c>
      <c r="I77" s="230">
        <f>I76+"0:3"</f>
        <v>0.24305555555555544</v>
      </c>
      <c r="J77" s="230" t="s">
        <v>198</v>
      </c>
      <c r="K77" s="230">
        <f>K76+"0:3"</f>
        <v>0.2847222222222221</v>
      </c>
      <c r="L77" s="230" t="s">
        <v>198</v>
      </c>
      <c r="M77" s="230">
        <f>M76+"0:3"</f>
        <v>0.30208333333333331</v>
      </c>
      <c r="N77" s="230">
        <f t="shared" ref="N77:U77" si="129">N76+"0:3"</f>
        <v>0.32638888888888873</v>
      </c>
      <c r="O77" s="230" t="s">
        <v>198</v>
      </c>
      <c r="P77" s="230">
        <f t="shared" si="129"/>
        <v>0.36805555555555541</v>
      </c>
      <c r="Q77" s="230">
        <f t="shared" si="129"/>
        <v>0.4097222222222221</v>
      </c>
      <c r="R77" s="230">
        <f t="shared" si="129"/>
        <v>0.45138888888888873</v>
      </c>
      <c r="S77" s="230">
        <f t="shared" si="129"/>
        <v>0.49305555555555541</v>
      </c>
      <c r="T77" s="230">
        <f t="shared" si="129"/>
        <v>0.5347222222222221</v>
      </c>
      <c r="U77" s="230">
        <f t="shared" si="129"/>
        <v>0.57638888888888884</v>
      </c>
      <c r="V77" s="230" t="s">
        <v>198</v>
      </c>
      <c r="W77" s="230"/>
      <c r="X77" s="230"/>
      <c r="Y77" s="230">
        <f>Y76+"0:3"</f>
        <v>0.61805555555555547</v>
      </c>
      <c r="Z77" s="230"/>
      <c r="AA77" s="230" t="s">
        <v>198</v>
      </c>
      <c r="AB77" s="230">
        <f>AB76+"0:3"</f>
        <v>0.6597222222222221</v>
      </c>
      <c r="AC77" s="230"/>
      <c r="AD77" s="230" t="s">
        <v>198</v>
      </c>
      <c r="AE77" s="230">
        <f>AE76+"0:3"</f>
        <v>0.70138888888888884</v>
      </c>
      <c r="AF77" s="230"/>
      <c r="AG77" s="230" t="s">
        <v>198</v>
      </c>
      <c r="AH77" s="230">
        <f>AH76+"0:3"</f>
        <v>0.74305555555555547</v>
      </c>
      <c r="AI77" s="230"/>
      <c r="AJ77" s="230" t="s">
        <v>198</v>
      </c>
      <c r="AK77" s="230">
        <f>AK76+"0:3"</f>
        <v>0.7847222222222221</v>
      </c>
      <c r="AL77" s="230"/>
      <c r="AM77" s="230">
        <f>AM76+"0:3"</f>
        <v>0.82638888888888884</v>
      </c>
      <c r="AN77" s="230">
        <f>AN76+"0:3"</f>
        <v>0.86805555555555547</v>
      </c>
      <c r="AO77" s="230">
        <f>AO76+"0:3"</f>
        <v>0.92083333333333328</v>
      </c>
      <c r="AP77" s="230"/>
      <c r="AQ77" s="229"/>
      <c r="AR77" s="230">
        <f t="shared" si="127"/>
        <v>0.20138888888888884</v>
      </c>
      <c r="AS77" s="230">
        <f t="shared" si="127"/>
        <v>0.2847222222222221</v>
      </c>
      <c r="AT77" s="230">
        <f t="shared" si="127"/>
        <v>0.36805555555555541</v>
      </c>
      <c r="AU77" s="230">
        <f t="shared" si="127"/>
        <v>0.45138888888888873</v>
      </c>
      <c r="AV77" s="230">
        <f t="shared" si="127"/>
        <v>0.5347222222222221</v>
      </c>
      <c r="AW77" s="230">
        <f t="shared" si="127"/>
        <v>0.61805555555555547</v>
      </c>
      <c r="AX77" s="230">
        <f t="shared" si="128"/>
        <v>0.65972222222222221</v>
      </c>
      <c r="AY77" s="230">
        <f t="shared" si="128"/>
        <v>0.70138888888888884</v>
      </c>
      <c r="AZ77" s="230">
        <f t="shared" si="128"/>
        <v>0.7847222222222221</v>
      </c>
      <c r="BA77" s="230">
        <f t="shared" si="128"/>
        <v>0.86805555555555547</v>
      </c>
      <c r="BB77" s="230"/>
      <c r="BC77" s="230"/>
    </row>
    <row r="78" spans="1:55" x14ac:dyDescent="0.2">
      <c r="A78" s="46" t="s">
        <v>198</v>
      </c>
      <c r="B78" s="46" t="s">
        <v>198</v>
      </c>
      <c r="C78" s="22">
        <v>71.099999999999994</v>
      </c>
      <c r="D78" s="22">
        <v>19.399999999999999</v>
      </c>
      <c r="E78" s="22">
        <v>10</v>
      </c>
      <c r="G78" s="26" t="s">
        <v>251</v>
      </c>
      <c r="H78" s="230">
        <f>H77+"0:4"</f>
        <v>0.20416666666666661</v>
      </c>
      <c r="I78" s="230">
        <f>I77+"0:4"</f>
        <v>0.24583333333333321</v>
      </c>
      <c r="J78" s="230" t="s">
        <v>198</v>
      </c>
      <c r="K78" s="230">
        <f>K77+"0:4"</f>
        <v>0.28749999999999987</v>
      </c>
      <c r="L78" s="230" t="s">
        <v>198</v>
      </c>
      <c r="M78" s="230">
        <f>M77+"0:4"</f>
        <v>0.30486111111111108</v>
      </c>
      <c r="N78" s="230">
        <f t="shared" ref="N78:U78" si="130">N77+"0:4"</f>
        <v>0.3291666666666665</v>
      </c>
      <c r="O78" s="230" t="s">
        <v>198</v>
      </c>
      <c r="P78" s="230">
        <f t="shared" si="130"/>
        <v>0.37083333333333318</v>
      </c>
      <c r="Q78" s="230">
        <f t="shared" si="130"/>
        <v>0.41249999999999987</v>
      </c>
      <c r="R78" s="230">
        <f t="shared" si="130"/>
        <v>0.4541666666666665</v>
      </c>
      <c r="S78" s="230">
        <f t="shared" si="130"/>
        <v>0.49583333333333318</v>
      </c>
      <c r="T78" s="230">
        <f t="shared" si="130"/>
        <v>0.53749999999999987</v>
      </c>
      <c r="U78" s="230">
        <f t="shared" si="130"/>
        <v>0.57916666666666661</v>
      </c>
      <c r="V78" s="230" t="s">
        <v>198</v>
      </c>
      <c r="W78" s="230"/>
      <c r="X78" s="230"/>
      <c r="Y78" s="230">
        <f>Y77+"0:4"</f>
        <v>0.62083333333333324</v>
      </c>
      <c r="Z78" s="230"/>
      <c r="AA78" s="230" t="s">
        <v>198</v>
      </c>
      <c r="AB78" s="230">
        <f>AB77+"0:4"</f>
        <v>0.66249999999999987</v>
      </c>
      <c r="AC78" s="230"/>
      <c r="AD78" s="230" t="s">
        <v>198</v>
      </c>
      <c r="AE78" s="230">
        <f>AE77+"0:4"</f>
        <v>0.70416666666666661</v>
      </c>
      <c r="AF78" s="230"/>
      <c r="AG78" s="230" t="s">
        <v>198</v>
      </c>
      <c r="AH78" s="230">
        <f>AH77+"0:4"</f>
        <v>0.74583333333333324</v>
      </c>
      <c r="AI78" s="230"/>
      <c r="AJ78" s="230" t="s">
        <v>198</v>
      </c>
      <c r="AK78" s="230">
        <f>AK77+"0:4"</f>
        <v>0.78749999999999987</v>
      </c>
      <c r="AL78" s="230"/>
      <c r="AM78" s="230">
        <f>AM77+"0:4"</f>
        <v>0.82916666666666661</v>
      </c>
      <c r="AN78" s="230">
        <f>AN77+"0:4"</f>
        <v>0.87083333333333324</v>
      </c>
      <c r="AO78" s="230">
        <f>AO77+"0:4"</f>
        <v>0.92361111111111105</v>
      </c>
      <c r="AP78" s="230"/>
      <c r="AQ78" s="229"/>
      <c r="AR78" s="230">
        <f t="shared" ref="AR78:AW78" si="131">AR77+"0:4"</f>
        <v>0.20416666666666661</v>
      </c>
      <c r="AS78" s="230">
        <f t="shared" si="131"/>
        <v>0.28749999999999987</v>
      </c>
      <c r="AT78" s="230">
        <f t="shared" si="131"/>
        <v>0.37083333333333318</v>
      </c>
      <c r="AU78" s="230">
        <f t="shared" si="131"/>
        <v>0.4541666666666665</v>
      </c>
      <c r="AV78" s="230">
        <f t="shared" si="131"/>
        <v>0.53749999999999987</v>
      </c>
      <c r="AW78" s="230">
        <f t="shared" si="131"/>
        <v>0.62083333333333324</v>
      </c>
      <c r="AX78" s="230">
        <f>AX77+"0:4"</f>
        <v>0.66249999999999998</v>
      </c>
      <c r="AY78" s="230">
        <f>AY77+"0:4"</f>
        <v>0.70416666666666661</v>
      </c>
      <c r="AZ78" s="230">
        <f>AZ77+"0:4"</f>
        <v>0.78749999999999987</v>
      </c>
      <c r="BA78" s="230">
        <f>BA77+"0:4"</f>
        <v>0.87083333333333324</v>
      </c>
      <c r="BB78" s="230"/>
      <c r="BC78" s="230"/>
    </row>
    <row r="79" spans="1:55" x14ac:dyDescent="0.2">
      <c r="A79" s="46" t="s">
        <v>198</v>
      </c>
      <c r="B79" s="46" t="s">
        <v>198</v>
      </c>
      <c r="C79" s="22">
        <v>72.699999999999989</v>
      </c>
      <c r="D79" s="22">
        <v>20.999999999999993</v>
      </c>
      <c r="E79" s="22">
        <v>9</v>
      </c>
      <c r="G79" s="26" t="s">
        <v>250</v>
      </c>
      <c r="H79" s="230">
        <f>H78+"0:2"</f>
        <v>0.20555555555555549</v>
      </c>
      <c r="I79" s="230">
        <f>I78+"0:2"</f>
        <v>0.24722222222222209</v>
      </c>
      <c r="J79" s="230" t="s">
        <v>198</v>
      </c>
      <c r="K79" s="230">
        <f>K78+"0:2"</f>
        <v>0.28888888888888875</v>
      </c>
      <c r="L79" s="230" t="s">
        <v>198</v>
      </c>
      <c r="M79" s="230">
        <f>M78+"0:2"</f>
        <v>0.30624999999999997</v>
      </c>
      <c r="N79" s="230">
        <f t="shared" ref="N79:U79" si="132">N78+"0:2"</f>
        <v>0.33055555555555538</v>
      </c>
      <c r="O79" s="230" t="s">
        <v>198</v>
      </c>
      <c r="P79" s="230">
        <f t="shared" si="132"/>
        <v>0.37222222222222207</v>
      </c>
      <c r="Q79" s="230">
        <f t="shared" si="132"/>
        <v>0.41388888888888875</v>
      </c>
      <c r="R79" s="230">
        <f t="shared" si="132"/>
        <v>0.45555555555555538</v>
      </c>
      <c r="S79" s="230">
        <f t="shared" si="132"/>
        <v>0.49722222222222207</v>
      </c>
      <c r="T79" s="230">
        <f t="shared" si="132"/>
        <v>0.53888888888888875</v>
      </c>
      <c r="U79" s="230">
        <f t="shared" si="132"/>
        <v>0.58055555555555549</v>
      </c>
      <c r="V79" s="230" t="s">
        <v>198</v>
      </c>
      <c r="W79" s="230"/>
      <c r="X79" s="230"/>
      <c r="Y79" s="230">
        <f>Y78+"0:2"</f>
        <v>0.62222222222222212</v>
      </c>
      <c r="Z79" s="230"/>
      <c r="AA79" s="230" t="s">
        <v>198</v>
      </c>
      <c r="AB79" s="230">
        <f>AB78+"0:2"</f>
        <v>0.66388888888888875</v>
      </c>
      <c r="AC79" s="230"/>
      <c r="AD79" s="230" t="s">
        <v>198</v>
      </c>
      <c r="AE79" s="230">
        <f>AE78+"0:2"</f>
        <v>0.70555555555555549</v>
      </c>
      <c r="AF79" s="230"/>
      <c r="AG79" s="230" t="s">
        <v>198</v>
      </c>
      <c r="AH79" s="230">
        <f>AH78+"0:2"</f>
        <v>0.74722222222222212</v>
      </c>
      <c r="AI79" s="230"/>
      <c r="AJ79" s="230" t="s">
        <v>198</v>
      </c>
      <c r="AK79" s="230">
        <f>AK78+"0:2"</f>
        <v>0.78888888888888875</v>
      </c>
      <c r="AL79" s="230"/>
      <c r="AM79" s="230">
        <f>AM78+"0:2"</f>
        <v>0.83055555555555549</v>
      </c>
      <c r="AN79" s="230">
        <f>AN78+"0:2"</f>
        <v>0.87222222222222212</v>
      </c>
      <c r="AO79" s="230">
        <f>AO78+"0:2"</f>
        <v>0.92499999999999993</v>
      </c>
      <c r="AP79" s="230"/>
      <c r="AQ79" s="229"/>
      <c r="AR79" s="230">
        <f t="shared" ref="AR79:AW79" si="133">AR78+"0:2"</f>
        <v>0.20555555555555549</v>
      </c>
      <c r="AS79" s="230">
        <f t="shared" si="133"/>
        <v>0.28888888888888875</v>
      </c>
      <c r="AT79" s="230">
        <f t="shared" si="133"/>
        <v>0.37222222222222207</v>
      </c>
      <c r="AU79" s="230">
        <f t="shared" si="133"/>
        <v>0.45555555555555538</v>
      </c>
      <c r="AV79" s="230">
        <f t="shared" si="133"/>
        <v>0.53888888888888875</v>
      </c>
      <c r="AW79" s="230">
        <f t="shared" si="133"/>
        <v>0.62222222222222212</v>
      </c>
      <c r="AX79" s="230">
        <f>AX78+"0:2"</f>
        <v>0.66388888888888886</v>
      </c>
      <c r="AY79" s="230">
        <f>AY78+"0:2"</f>
        <v>0.70555555555555549</v>
      </c>
      <c r="AZ79" s="230">
        <f>AZ78+"0:2"</f>
        <v>0.78888888888888875</v>
      </c>
      <c r="BA79" s="230">
        <f>BA78+"0:2"</f>
        <v>0.87222222222222212</v>
      </c>
      <c r="BB79" s="230"/>
      <c r="BC79" s="230"/>
    </row>
    <row r="80" spans="1:55" x14ac:dyDescent="0.2">
      <c r="A80" s="46" t="s">
        <v>198</v>
      </c>
      <c r="B80" s="46" t="s">
        <v>198</v>
      </c>
      <c r="C80" s="22">
        <v>75.399999999999991</v>
      </c>
      <c r="D80" s="22">
        <v>23.699999999999996</v>
      </c>
      <c r="E80" s="22">
        <v>8</v>
      </c>
      <c r="G80" s="26" t="s">
        <v>249</v>
      </c>
      <c r="H80" s="230">
        <f>H79+"0:4"</f>
        <v>0.20833333333333326</v>
      </c>
      <c r="I80" s="230">
        <f>I79+"0:4"</f>
        <v>0.24999999999999986</v>
      </c>
      <c r="J80" s="230" t="s">
        <v>198</v>
      </c>
      <c r="K80" s="230">
        <f>K79+"0:4"</f>
        <v>0.29166666666666652</v>
      </c>
      <c r="L80" s="230" t="s">
        <v>198</v>
      </c>
      <c r="M80" s="230">
        <f>M79+"0:4"</f>
        <v>0.30902777777777773</v>
      </c>
      <c r="N80" s="230">
        <f>N79+"0:4"</f>
        <v>0.33333333333333315</v>
      </c>
      <c r="O80" s="230" t="s">
        <v>198</v>
      </c>
      <c r="P80" s="230">
        <f t="shared" ref="P80:U80" si="134">P79+"0:4"</f>
        <v>0.37499999999999983</v>
      </c>
      <c r="Q80" s="230">
        <f t="shared" si="134"/>
        <v>0.41666666666666652</v>
      </c>
      <c r="R80" s="230">
        <f t="shared" si="134"/>
        <v>0.45833333333333315</v>
      </c>
      <c r="S80" s="230">
        <f t="shared" si="134"/>
        <v>0.49999999999999983</v>
      </c>
      <c r="T80" s="230">
        <f t="shared" si="134"/>
        <v>0.54166666666666652</v>
      </c>
      <c r="U80" s="230">
        <f t="shared" si="134"/>
        <v>0.58333333333333326</v>
      </c>
      <c r="V80" s="230" t="s">
        <v>198</v>
      </c>
      <c r="W80" s="230"/>
      <c r="X80" s="230"/>
      <c r="Y80" s="230">
        <f>Y79+"0:4"</f>
        <v>0.62499999999999989</v>
      </c>
      <c r="Z80" s="230"/>
      <c r="AA80" s="230" t="s">
        <v>198</v>
      </c>
      <c r="AB80" s="230">
        <f>AB79+"0:4"</f>
        <v>0.66666666666666652</v>
      </c>
      <c r="AC80" s="230"/>
      <c r="AD80" s="230" t="s">
        <v>198</v>
      </c>
      <c r="AE80" s="230">
        <f>AE79+"0:4"</f>
        <v>0.70833333333333326</v>
      </c>
      <c r="AF80" s="230"/>
      <c r="AG80" s="230" t="s">
        <v>198</v>
      </c>
      <c r="AH80" s="230">
        <f>AH79+"0:4"</f>
        <v>0.74999999999999989</v>
      </c>
      <c r="AI80" s="230"/>
      <c r="AJ80" s="230" t="s">
        <v>198</v>
      </c>
      <c r="AK80" s="230">
        <f>AK79+"0:4"</f>
        <v>0.79166666666666652</v>
      </c>
      <c r="AL80" s="230"/>
      <c r="AM80" s="230">
        <f>AM79+"0:4"</f>
        <v>0.83333333333333326</v>
      </c>
      <c r="AN80" s="230">
        <f>AN79+"0:4"</f>
        <v>0.87499999999999989</v>
      </c>
      <c r="AO80" s="230">
        <f>AO79+"0:3"</f>
        <v>0.92708333333333326</v>
      </c>
      <c r="AP80" s="230"/>
      <c r="AQ80" s="229"/>
      <c r="AR80" s="230">
        <f t="shared" ref="AR80:AW80" si="135">AR79+"0:4"</f>
        <v>0.20833333333333326</v>
      </c>
      <c r="AS80" s="230">
        <f t="shared" si="135"/>
        <v>0.29166666666666652</v>
      </c>
      <c r="AT80" s="230">
        <f t="shared" si="135"/>
        <v>0.37499999999999983</v>
      </c>
      <c r="AU80" s="230">
        <f t="shared" si="135"/>
        <v>0.45833333333333315</v>
      </c>
      <c r="AV80" s="230">
        <f t="shared" si="135"/>
        <v>0.54166666666666652</v>
      </c>
      <c r="AW80" s="230">
        <f t="shared" si="135"/>
        <v>0.62499999999999989</v>
      </c>
      <c r="AX80" s="230">
        <f>AX79+"0:4"</f>
        <v>0.66666666666666663</v>
      </c>
      <c r="AY80" s="230">
        <f>AY79+"0:4"</f>
        <v>0.70833333333333326</v>
      </c>
      <c r="AZ80" s="230">
        <f>AZ79+"0:4"</f>
        <v>0.79166666666666652</v>
      </c>
      <c r="BA80" s="230">
        <f>BA79+"0:4"</f>
        <v>0.87499999999999989</v>
      </c>
      <c r="BB80" s="230"/>
      <c r="BC80" s="230"/>
    </row>
    <row r="81" spans="1:55" x14ac:dyDescent="0.2">
      <c r="A81" s="46" t="s">
        <v>198</v>
      </c>
      <c r="B81" s="46" t="s">
        <v>198</v>
      </c>
      <c r="C81" s="22">
        <v>77.899999999999991</v>
      </c>
      <c r="D81" s="22">
        <v>26.199999999999996</v>
      </c>
      <c r="E81" s="22">
        <v>7</v>
      </c>
      <c r="G81" s="26" t="s">
        <v>248</v>
      </c>
      <c r="H81" s="230">
        <f>H80+"0:3"</f>
        <v>0.21041666666666659</v>
      </c>
      <c r="I81" s="230">
        <f>I80+"0:3"</f>
        <v>0.25208333333333321</v>
      </c>
      <c r="J81" s="230" t="s">
        <v>198</v>
      </c>
      <c r="K81" s="230">
        <f>K80+"0:3"</f>
        <v>0.29374999999999984</v>
      </c>
      <c r="L81" s="230" t="s">
        <v>198</v>
      </c>
      <c r="M81" s="230">
        <f>M80+"0:3"</f>
        <v>0.31111111111111106</v>
      </c>
      <c r="N81" s="230">
        <f t="shared" ref="N81:U81" si="136">N80+"0:3"</f>
        <v>0.33541666666666647</v>
      </c>
      <c r="O81" s="230" t="s">
        <v>198</v>
      </c>
      <c r="P81" s="230">
        <f t="shared" si="136"/>
        <v>0.37708333333333316</v>
      </c>
      <c r="Q81" s="230">
        <f t="shared" si="136"/>
        <v>0.41874999999999984</v>
      </c>
      <c r="R81" s="230">
        <f t="shared" si="136"/>
        <v>0.46041666666666647</v>
      </c>
      <c r="S81" s="230">
        <f t="shared" si="136"/>
        <v>0.50208333333333321</v>
      </c>
      <c r="T81" s="230">
        <f t="shared" si="136"/>
        <v>0.54374999999999984</v>
      </c>
      <c r="U81" s="230">
        <f t="shared" si="136"/>
        <v>0.58541666666666659</v>
      </c>
      <c r="V81" s="230" t="s">
        <v>198</v>
      </c>
      <c r="W81" s="230"/>
      <c r="X81" s="230"/>
      <c r="Y81" s="230">
        <f>Y80+"0:3"</f>
        <v>0.62708333333333321</v>
      </c>
      <c r="Z81" s="230"/>
      <c r="AA81" s="230" t="s">
        <v>198</v>
      </c>
      <c r="AB81" s="230">
        <f>AB80+"0:3"</f>
        <v>0.66874999999999984</v>
      </c>
      <c r="AC81" s="230"/>
      <c r="AD81" s="230" t="s">
        <v>198</v>
      </c>
      <c r="AE81" s="230">
        <f>AE80+"0:3"</f>
        <v>0.71041666666666659</v>
      </c>
      <c r="AF81" s="230"/>
      <c r="AG81" s="230" t="s">
        <v>198</v>
      </c>
      <c r="AH81" s="230">
        <f>AH80+"0:3"</f>
        <v>0.75208333333333321</v>
      </c>
      <c r="AI81" s="230"/>
      <c r="AJ81" s="230" t="s">
        <v>198</v>
      </c>
      <c r="AK81" s="230">
        <f>AK80+"0:3"</f>
        <v>0.79374999999999984</v>
      </c>
      <c r="AL81" s="230"/>
      <c r="AM81" s="230">
        <f>AM80+"0:3"</f>
        <v>0.83541666666666659</v>
      </c>
      <c r="AN81" s="230">
        <f>AN80+"0:3"</f>
        <v>0.87708333333333321</v>
      </c>
      <c r="AO81" s="230">
        <f>AO80+"0:2"</f>
        <v>0.92847222222222214</v>
      </c>
      <c r="AP81" s="230"/>
      <c r="AQ81" s="229"/>
      <c r="AR81" s="230">
        <f t="shared" ref="AR81:AW81" si="137">AR80+"0:3"</f>
        <v>0.21041666666666659</v>
      </c>
      <c r="AS81" s="230">
        <f t="shared" si="137"/>
        <v>0.29374999999999984</v>
      </c>
      <c r="AT81" s="230">
        <f t="shared" si="137"/>
        <v>0.37708333333333316</v>
      </c>
      <c r="AU81" s="230">
        <f t="shared" si="137"/>
        <v>0.46041666666666647</v>
      </c>
      <c r="AV81" s="230">
        <f t="shared" si="137"/>
        <v>0.54374999999999984</v>
      </c>
      <c r="AW81" s="230">
        <f t="shared" si="137"/>
        <v>0.62708333333333321</v>
      </c>
      <c r="AX81" s="230">
        <f>AX80+"0:3"</f>
        <v>0.66874999999999996</v>
      </c>
      <c r="AY81" s="230">
        <f>AY80+"0:3"</f>
        <v>0.71041666666666659</v>
      </c>
      <c r="AZ81" s="230">
        <f>AZ80+"0:3"</f>
        <v>0.79374999999999984</v>
      </c>
      <c r="BA81" s="230">
        <f>BA80+"0:3"</f>
        <v>0.87708333333333321</v>
      </c>
      <c r="BB81" s="230"/>
      <c r="BC81" s="230"/>
    </row>
    <row r="82" spans="1:55" x14ac:dyDescent="0.2">
      <c r="A82" s="22">
        <v>83.699999999999989</v>
      </c>
      <c r="B82" s="22">
        <v>32.200000000000003</v>
      </c>
      <c r="C82" s="22">
        <v>83.899999999999991</v>
      </c>
      <c r="D82" s="22">
        <v>32.200000000000003</v>
      </c>
      <c r="E82" s="22">
        <v>6</v>
      </c>
      <c r="G82" s="26" t="s">
        <v>385</v>
      </c>
      <c r="H82" s="230" t="s">
        <v>279</v>
      </c>
      <c r="I82" s="230" t="s">
        <v>279</v>
      </c>
      <c r="J82" s="230" t="s">
        <v>279</v>
      </c>
      <c r="K82" s="230" t="s">
        <v>279</v>
      </c>
      <c r="L82" s="230" t="s">
        <v>279</v>
      </c>
      <c r="M82" s="230" t="s">
        <v>279</v>
      </c>
      <c r="N82" s="230" t="s">
        <v>279</v>
      </c>
      <c r="O82" s="230" t="s">
        <v>279</v>
      </c>
      <c r="P82" s="230" t="s">
        <v>279</v>
      </c>
      <c r="Q82" s="230" t="s">
        <v>279</v>
      </c>
      <c r="R82" s="230" t="s">
        <v>279</v>
      </c>
      <c r="S82" s="230" t="s">
        <v>279</v>
      </c>
      <c r="T82" s="230" t="s">
        <v>279</v>
      </c>
      <c r="U82" s="230" t="s">
        <v>279</v>
      </c>
      <c r="V82" s="230" t="s">
        <v>279</v>
      </c>
      <c r="W82" s="230"/>
      <c r="X82" s="230"/>
      <c r="Y82" s="230" t="s">
        <v>279</v>
      </c>
      <c r="Z82" s="230"/>
      <c r="AA82" s="230" t="s">
        <v>279</v>
      </c>
      <c r="AB82" s="230" t="s">
        <v>279</v>
      </c>
      <c r="AC82" s="230"/>
      <c r="AD82" s="230" t="s">
        <v>279</v>
      </c>
      <c r="AE82" s="230" t="s">
        <v>279</v>
      </c>
      <c r="AF82" s="230"/>
      <c r="AG82" s="230" t="s">
        <v>279</v>
      </c>
      <c r="AH82" s="230" t="s">
        <v>279</v>
      </c>
      <c r="AI82" s="230"/>
      <c r="AJ82" s="230" t="s">
        <v>279</v>
      </c>
      <c r="AK82" s="230" t="s">
        <v>279</v>
      </c>
      <c r="AL82" s="230"/>
      <c r="AM82" s="230" t="s">
        <v>279</v>
      </c>
      <c r="AN82" s="230" t="s">
        <v>279</v>
      </c>
      <c r="AO82" s="230" t="s">
        <v>279</v>
      </c>
      <c r="AP82" s="230"/>
      <c r="AQ82" s="229"/>
      <c r="AR82" s="230" t="s">
        <v>279</v>
      </c>
      <c r="AS82" s="230" t="s">
        <v>279</v>
      </c>
      <c r="AT82" s="230" t="s">
        <v>279</v>
      </c>
      <c r="AU82" s="230" t="s">
        <v>279</v>
      </c>
      <c r="AV82" s="230" t="s">
        <v>279</v>
      </c>
      <c r="AW82" s="230" t="s">
        <v>279</v>
      </c>
      <c r="AX82" s="230" t="s">
        <v>279</v>
      </c>
      <c r="AY82" s="230" t="s">
        <v>279</v>
      </c>
      <c r="AZ82" s="230" t="s">
        <v>279</v>
      </c>
      <c r="BA82" s="230" t="s">
        <v>279</v>
      </c>
      <c r="BB82" s="230"/>
      <c r="BC82" s="230"/>
    </row>
    <row r="83" spans="1:55" x14ac:dyDescent="0.2">
      <c r="A83" s="22">
        <v>84.199999999999989</v>
      </c>
      <c r="B83" s="22">
        <v>32.699999999999996</v>
      </c>
      <c r="C83" s="22">
        <v>84.399999999999991</v>
      </c>
      <c r="D83" s="22">
        <v>32.699999999999996</v>
      </c>
      <c r="E83" s="22">
        <v>5</v>
      </c>
      <c r="G83" s="26" t="s">
        <v>275</v>
      </c>
      <c r="H83" s="230">
        <f>H81+"0:6"</f>
        <v>0.21458333333333326</v>
      </c>
      <c r="I83" s="230">
        <f>I81+"0:6"</f>
        <v>0.25624999999999987</v>
      </c>
      <c r="J83" s="230" t="s">
        <v>247</v>
      </c>
      <c r="K83" s="230">
        <f>K81+"0:6"</f>
        <v>0.2979166666666665</v>
      </c>
      <c r="L83" s="230" t="s">
        <v>247</v>
      </c>
      <c r="M83" s="230">
        <f>M81+"0:6"</f>
        <v>0.31527777777777771</v>
      </c>
      <c r="N83" s="230">
        <f>N81+"0:6"</f>
        <v>0.33958333333333313</v>
      </c>
      <c r="O83" s="230" t="s">
        <v>247</v>
      </c>
      <c r="P83" s="230">
        <f t="shared" ref="P83:U83" si="138">P81+"0:6"</f>
        <v>0.38124999999999981</v>
      </c>
      <c r="Q83" s="230">
        <f t="shared" si="138"/>
        <v>0.4229166666666665</v>
      </c>
      <c r="R83" s="230">
        <f t="shared" si="138"/>
        <v>0.46458333333333313</v>
      </c>
      <c r="S83" s="230">
        <f t="shared" si="138"/>
        <v>0.50624999999999987</v>
      </c>
      <c r="T83" s="230">
        <f t="shared" si="138"/>
        <v>0.5479166666666665</v>
      </c>
      <c r="U83" s="230">
        <f t="shared" si="138"/>
        <v>0.58958333333333324</v>
      </c>
      <c r="V83" s="230" t="s">
        <v>247</v>
      </c>
      <c r="W83" s="230"/>
      <c r="X83" s="230"/>
      <c r="Y83" s="230">
        <f>Y81+"0:6"</f>
        <v>0.63124999999999987</v>
      </c>
      <c r="Z83" s="230"/>
      <c r="AA83" s="230" t="s">
        <v>247</v>
      </c>
      <c r="AB83" s="230">
        <f>AB81+"0:6"</f>
        <v>0.6729166666666665</v>
      </c>
      <c r="AC83" s="230"/>
      <c r="AD83" s="230" t="s">
        <v>247</v>
      </c>
      <c r="AE83" s="230">
        <f>AE81+"0:6"</f>
        <v>0.71458333333333324</v>
      </c>
      <c r="AF83" s="230"/>
      <c r="AG83" s="230" t="s">
        <v>247</v>
      </c>
      <c r="AH83" s="230">
        <f>AH81+"0:6"</f>
        <v>0.75624999999999987</v>
      </c>
      <c r="AI83" s="230"/>
      <c r="AJ83" s="230" t="s">
        <v>247</v>
      </c>
      <c r="AK83" s="230">
        <f>AK81+"0:6"</f>
        <v>0.7979166666666665</v>
      </c>
      <c r="AL83" s="230"/>
      <c r="AM83" s="230">
        <f>AM81+"0:6"</f>
        <v>0.83958333333333324</v>
      </c>
      <c r="AN83" s="230">
        <f>AN81+"0:6"</f>
        <v>0.88124999999999987</v>
      </c>
      <c r="AO83" s="230">
        <f>AO81+"0:4"</f>
        <v>0.93124999999999991</v>
      </c>
      <c r="AP83" s="230"/>
      <c r="AQ83" s="229"/>
      <c r="AR83" s="230">
        <f t="shared" ref="AR83:AW83" si="139">AR81+"0:6"</f>
        <v>0.21458333333333326</v>
      </c>
      <c r="AS83" s="230">
        <f t="shared" si="139"/>
        <v>0.2979166666666665</v>
      </c>
      <c r="AT83" s="230">
        <f t="shared" si="139"/>
        <v>0.38124999999999981</v>
      </c>
      <c r="AU83" s="230">
        <f t="shared" si="139"/>
        <v>0.46458333333333313</v>
      </c>
      <c r="AV83" s="230">
        <f t="shared" si="139"/>
        <v>0.5479166666666665</v>
      </c>
      <c r="AW83" s="230">
        <f t="shared" si="139"/>
        <v>0.63124999999999987</v>
      </c>
      <c r="AX83" s="230">
        <f>AX81+"0:6"</f>
        <v>0.67291666666666661</v>
      </c>
      <c r="AY83" s="230">
        <f>AY81+"0:6"</f>
        <v>0.71458333333333324</v>
      </c>
      <c r="AZ83" s="230">
        <f>AZ81+"0:6"</f>
        <v>0.7979166666666665</v>
      </c>
      <c r="BA83" s="230">
        <f>BA81+"0:6"</f>
        <v>0.88124999999999987</v>
      </c>
      <c r="BB83" s="230"/>
      <c r="BC83" s="230"/>
    </row>
    <row r="84" spans="1:55" x14ac:dyDescent="0.2">
      <c r="A84" s="22">
        <v>85.399999999999991</v>
      </c>
      <c r="B84" s="22">
        <v>33.9</v>
      </c>
      <c r="C84" s="22">
        <v>85.6</v>
      </c>
      <c r="D84" s="22">
        <v>33.9</v>
      </c>
      <c r="E84" s="22">
        <v>4</v>
      </c>
      <c r="G84" s="26" t="s">
        <v>274</v>
      </c>
      <c r="H84" s="230">
        <f>H83+"0:2"</f>
        <v>0.21597222222222215</v>
      </c>
      <c r="I84" s="230">
        <f>I83+"0:2"</f>
        <v>0.25763888888888875</v>
      </c>
      <c r="J84" s="230">
        <f>J69+"0:27"</f>
        <v>0.26458333333333334</v>
      </c>
      <c r="K84" s="230">
        <f>K83+"0:2"</f>
        <v>0.29930555555555538</v>
      </c>
      <c r="L84" s="230">
        <f>L69+"0:27"</f>
        <v>0.30624999999999997</v>
      </c>
      <c r="M84" s="230">
        <f>M83+"0:2"</f>
        <v>0.3166666666666666</v>
      </c>
      <c r="N84" s="230">
        <f t="shared" ref="N84:U85" si="140">N83+"0:2"</f>
        <v>0.34097222222222201</v>
      </c>
      <c r="O84" s="230">
        <f>O69+"0:27"</f>
        <v>0.34791666666666665</v>
      </c>
      <c r="P84" s="230">
        <f t="shared" si="140"/>
        <v>0.3826388888888887</v>
      </c>
      <c r="Q84" s="230">
        <f t="shared" si="140"/>
        <v>0.42430555555555538</v>
      </c>
      <c r="R84" s="230">
        <f t="shared" si="140"/>
        <v>0.46597222222222201</v>
      </c>
      <c r="S84" s="230">
        <f t="shared" si="140"/>
        <v>0.50763888888888875</v>
      </c>
      <c r="T84" s="230">
        <f t="shared" si="140"/>
        <v>0.54930555555555538</v>
      </c>
      <c r="U84" s="230">
        <f t="shared" si="140"/>
        <v>0.59097222222222212</v>
      </c>
      <c r="V84" s="230">
        <f>V69+"0:27"</f>
        <v>0.59791666666666676</v>
      </c>
      <c r="W84" s="230"/>
      <c r="X84" s="230"/>
      <c r="Y84" s="230">
        <f>Y83+"0:2"</f>
        <v>0.63263888888888875</v>
      </c>
      <c r="Z84" s="230"/>
      <c r="AA84" s="230">
        <f>AA69+"0:27"</f>
        <v>0.63958333333333339</v>
      </c>
      <c r="AB84" s="230">
        <f>AB83+"0:2"</f>
        <v>0.67430555555555538</v>
      </c>
      <c r="AC84" s="230"/>
      <c r="AD84" s="230">
        <f>AD69+"0:27"</f>
        <v>0.68125000000000002</v>
      </c>
      <c r="AE84" s="230">
        <f>AE83+"0:2"</f>
        <v>0.71597222222222212</v>
      </c>
      <c r="AF84" s="230"/>
      <c r="AG84" s="230">
        <f>AG69+"0:27"</f>
        <v>0.72291666666666665</v>
      </c>
      <c r="AH84" s="230">
        <f>AH83+"0:2"</f>
        <v>0.75763888888888875</v>
      </c>
      <c r="AI84" s="230"/>
      <c r="AJ84" s="230">
        <f>AJ69+"0:27"</f>
        <v>0.76458333333333328</v>
      </c>
      <c r="AK84" s="230">
        <f>AK83+"0:2"</f>
        <v>0.79930555555555538</v>
      </c>
      <c r="AL84" s="230"/>
      <c r="AM84" s="230">
        <f>AM83+"0:2"</f>
        <v>0.84097222222222212</v>
      </c>
      <c r="AN84" s="230">
        <f>AN83+"0:2"</f>
        <v>0.88263888888888875</v>
      </c>
      <c r="AO84" s="230">
        <f>AO83+"0:2"</f>
        <v>0.9326388888888888</v>
      </c>
      <c r="AP84" s="230"/>
      <c r="AQ84" s="229"/>
      <c r="AR84" s="230">
        <f t="shared" ref="AR84:AW85" si="141">AR83+"0:2"</f>
        <v>0.21597222222222215</v>
      </c>
      <c r="AS84" s="230">
        <f t="shared" si="141"/>
        <v>0.29930555555555538</v>
      </c>
      <c r="AT84" s="230">
        <f t="shared" si="141"/>
        <v>0.3826388888888887</v>
      </c>
      <c r="AU84" s="230">
        <f t="shared" si="141"/>
        <v>0.46597222222222201</v>
      </c>
      <c r="AV84" s="230">
        <f t="shared" si="141"/>
        <v>0.54930555555555538</v>
      </c>
      <c r="AW84" s="230">
        <f t="shared" si="141"/>
        <v>0.63263888888888875</v>
      </c>
      <c r="AX84" s="230">
        <f t="shared" ref="AX84:BA85" si="142">AX83+"0:2"</f>
        <v>0.67430555555555549</v>
      </c>
      <c r="AY84" s="230">
        <f t="shared" si="142"/>
        <v>0.71597222222222212</v>
      </c>
      <c r="AZ84" s="230">
        <f t="shared" si="142"/>
        <v>0.79930555555555538</v>
      </c>
      <c r="BA84" s="230">
        <f t="shared" si="142"/>
        <v>0.88263888888888875</v>
      </c>
      <c r="BB84" s="230"/>
      <c r="BC84" s="230"/>
    </row>
    <row r="85" spans="1:55" x14ac:dyDescent="0.2">
      <c r="A85" s="22">
        <v>85.999999999999986</v>
      </c>
      <c r="B85" s="22">
        <v>34.499999999999993</v>
      </c>
      <c r="C85" s="22">
        <v>86.199999999999989</v>
      </c>
      <c r="D85" s="22">
        <v>34.499999999999993</v>
      </c>
      <c r="E85" s="22">
        <v>3</v>
      </c>
      <c r="G85" s="26" t="s">
        <v>273</v>
      </c>
      <c r="H85" s="230">
        <f>H84+"0:2"</f>
        <v>0.21736111111111103</v>
      </c>
      <c r="I85" s="230">
        <f>I84+"0:2"</f>
        <v>0.25902777777777763</v>
      </c>
      <c r="J85" s="230">
        <f>J84+"0:2"</f>
        <v>0.26597222222222222</v>
      </c>
      <c r="K85" s="230">
        <f>K84+"0:2"</f>
        <v>0.30069444444444426</v>
      </c>
      <c r="L85" s="230">
        <f>L84+"0:2"</f>
        <v>0.30763888888888885</v>
      </c>
      <c r="M85" s="230">
        <f>M84+"0:2"</f>
        <v>0.31805555555555548</v>
      </c>
      <c r="N85" s="230">
        <f t="shared" si="140"/>
        <v>0.34236111111111089</v>
      </c>
      <c r="O85" s="230">
        <f>O84+"0:2"</f>
        <v>0.34930555555555554</v>
      </c>
      <c r="P85" s="230">
        <f t="shared" si="140"/>
        <v>0.38402777777777758</v>
      </c>
      <c r="Q85" s="230">
        <f t="shared" si="140"/>
        <v>0.42569444444444426</v>
      </c>
      <c r="R85" s="230">
        <f t="shared" si="140"/>
        <v>0.46736111111111089</v>
      </c>
      <c r="S85" s="230">
        <f t="shared" si="140"/>
        <v>0.50902777777777763</v>
      </c>
      <c r="T85" s="230">
        <f t="shared" si="140"/>
        <v>0.55069444444444426</v>
      </c>
      <c r="U85" s="230">
        <f t="shared" si="140"/>
        <v>0.59236111111111101</v>
      </c>
      <c r="V85" s="230">
        <f>V84+"0:2"</f>
        <v>0.59930555555555565</v>
      </c>
      <c r="W85" s="230"/>
      <c r="X85" s="230"/>
      <c r="Y85" s="230">
        <f>Y84+"0:2"</f>
        <v>0.63402777777777763</v>
      </c>
      <c r="Z85" s="230"/>
      <c r="AA85" s="230">
        <f>AA84+"0:2"</f>
        <v>0.64097222222222228</v>
      </c>
      <c r="AB85" s="230">
        <f>AB84+"0:2"</f>
        <v>0.67569444444444426</v>
      </c>
      <c r="AC85" s="230"/>
      <c r="AD85" s="230">
        <f>AD84+"0:2"</f>
        <v>0.68263888888888891</v>
      </c>
      <c r="AE85" s="230">
        <f>AE84+"0:2"</f>
        <v>0.71736111111111101</v>
      </c>
      <c r="AF85" s="230"/>
      <c r="AG85" s="230">
        <f>AG84+"0:2"</f>
        <v>0.72430555555555554</v>
      </c>
      <c r="AH85" s="230">
        <f>AH84+"0:2"</f>
        <v>0.75902777777777763</v>
      </c>
      <c r="AI85" s="230"/>
      <c r="AJ85" s="230">
        <f>AJ84+"0:2"</f>
        <v>0.76597222222222217</v>
      </c>
      <c r="AK85" s="230">
        <f>AK84+"0:2"</f>
        <v>0.80069444444444426</v>
      </c>
      <c r="AL85" s="230"/>
      <c r="AM85" s="230">
        <f>AM84+"0:2"</f>
        <v>0.84236111111111101</v>
      </c>
      <c r="AN85" s="230">
        <f>AN84+"0:2"</f>
        <v>0.88402777777777763</v>
      </c>
      <c r="AO85" s="230">
        <f>AO84+"0:1"</f>
        <v>0.93333333333333324</v>
      </c>
      <c r="AP85" s="230"/>
      <c r="AQ85" s="229"/>
      <c r="AR85" s="230">
        <f t="shared" si="141"/>
        <v>0.21736111111111103</v>
      </c>
      <c r="AS85" s="230">
        <f t="shared" si="141"/>
        <v>0.30069444444444426</v>
      </c>
      <c r="AT85" s="230">
        <f t="shared" si="141"/>
        <v>0.38402777777777758</v>
      </c>
      <c r="AU85" s="230">
        <f t="shared" si="141"/>
        <v>0.46736111111111089</v>
      </c>
      <c r="AV85" s="230">
        <f t="shared" si="141"/>
        <v>0.55069444444444426</v>
      </c>
      <c r="AW85" s="230">
        <f t="shared" si="141"/>
        <v>0.63402777777777763</v>
      </c>
      <c r="AX85" s="230">
        <f t="shared" si="142"/>
        <v>0.67569444444444438</v>
      </c>
      <c r="AY85" s="230">
        <f t="shared" si="142"/>
        <v>0.71736111111111101</v>
      </c>
      <c r="AZ85" s="230">
        <f t="shared" si="142"/>
        <v>0.80069444444444426</v>
      </c>
      <c r="BA85" s="230">
        <f t="shared" si="142"/>
        <v>0.88402777777777763</v>
      </c>
      <c r="BB85" s="230"/>
      <c r="BC85" s="230"/>
    </row>
    <row r="86" spans="1:55" x14ac:dyDescent="0.2">
      <c r="A86" s="22">
        <v>87.399999999999991</v>
      </c>
      <c r="B86" s="22">
        <v>35.9</v>
      </c>
      <c r="C86" s="22">
        <v>87.6</v>
      </c>
      <c r="D86" s="22">
        <v>35.9</v>
      </c>
      <c r="E86" s="22">
        <v>2</v>
      </c>
      <c r="G86" s="74" t="s">
        <v>383</v>
      </c>
      <c r="H86" s="230">
        <f t="shared" ref="H86:M86" si="143">H85+"0:3"</f>
        <v>0.21944444444444436</v>
      </c>
      <c r="I86" s="230">
        <f t="shared" si="143"/>
        <v>0.26111111111111096</v>
      </c>
      <c r="J86" s="230">
        <f t="shared" si="143"/>
        <v>0.26805555555555555</v>
      </c>
      <c r="K86" s="230">
        <f t="shared" si="143"/>
        <v>0.30277777777777759</v>
      </c>
      <c r="L86" s="230">
        <f t="shared" si="143"/>
        <v>0.30972222222222218</v>
      </c>
      <c r="M86" s="230">
        <f t="shared" si="143"/>
        <v>0.32013888888888881</v>
      </c>
      <c r="N86" s="230">
        <f t="shared" ref="N86:U86" si="144">N85+"0:3"</f>
        <v>0.34444444444444422</v>
      </c>
      <c r="O86" s="230">
        <f>O85+"0:3"</f>
        <v>0.35138888888888886</v>
      </c>
      <c r="P86" s="230">
        <f t="shared" si="144"/>
        <v>0.38611111111111091</v>
      </c>
      <c r="Q86" s="230">
        <f t="shared" si="144"/>
        <v>0.42777777777777759</v>
      </c>
      <c r="R86" s="230">
        <f t="shared" si="144"/>
        <v>0.46944444444444422</v>
      </c>
      <c r="S86" s="230">
        <f t="shared" si="144"/>
        <v>0.51111111111111096</v>
      </c>
      <c r="T86" s="230">
        <f t="shared" si="144"/>
        <v>0.55277777777777759</v>
      </c>
      <c r="U86" s="230">
        <f t="shared" si="144"/>
        <v>0.59444444444444433</v>
      </c>
      <c r="V86" s="230">
        <f>V85+"0:3"</f>
        <v>0.60138888888888897</v>
      </c>
      <c r="W86" s="230"/>
      <c r="X86" s="230"/>
      <c r="Y86" s="230">
        <f>Y85+"0:3"</f>
        <v>0.63611111111111096</v>
      </c>
      <c r="Z86" s="230"/>
      <c r="AA86" s="230">
        <f>AA85+"0:3"</f>
        <v>0.6430555555555556</v>
      </c>
      <c r="AB86" s="230">
        <f>AB85+"0:3"</f>
        <v>0.67777777777777759</v>
      </c>
      <c r="AC86" s="230"/>
      <c r="AD86" s="230">
        <f>AD85+"0:3"</f>
        <v>0.68472222222222223</v>
      </c>
      <c r="AE86" s="230">
        <f>AE85+"0:3"</f>
        <v>0.71944444444444433</v>
      </c>
      <c r="AF86" s="230"/>
      <c r="AG86" s="230">
        <f>AG85+"0:3"</f>
        <v>0.72638888888888886</v>
      </c>
      <c r="AH86" s="230">
        <f>AH85+"0:3"</f>
        <v>0.76111111111111096</v>
      </c>
      <c r="AI86" s="230"/>
      <c r="AJ86" s="230">
        <f>AJ85+"0:3"</f>
        <v>0.76805555555555549</v>
      </c>
      <c r="AK86" s="230">
        <f>AK85+"0:3"</f>
        <v>0.80277777777777759</v>
      </c>
      <c r="AL86" s="230"/>
      <c r="AM86" s="230">
        <f>AM85+"0:3"</f>
        <v>0.84444444444444433</v>
      </c>
      <c r="AN86" s="230">
        <f>AN85+"0:3"</f>
        <v>0.88611111111111096</v>
      </c>
      <c r="AO86" s="230">
        <f>AO85+"0:3"</f>
        <v>0.93541666666666656</v>
      </c>
      <c r="AP86" s="230"/>
      <c r="AQ86" s="229"/>
      <c r="AR86" s="230">
        <f>AR85+"0:3"</f>
        <v>0.21944444444444436</v>
      </c>
      <c r="AS86" s="230">
        <f t="shared" ref="AS86:AX86" si="145">AS85+"0:3"</f>
        <v>0.30277777777777759</v>
      </c>
      <c r="AT86" s="230">
        <f t="shared" si="145"/>
        <v>0.38611111111111091</v>
      </c>
      <c r="AU86" s="230">
        <f t="shared" si="145"/>
        <v>0.46944444444444422</v>
      </c>
      <c r="AV86" s="230">
        <f t="shared" si="145"/>
        <v>0.55277777777777759</v>
      </c>
      <c r="AW86" s="230">
        <f t="shared" si="145"/>
        <v>0.63611111111111096</v>
      </c>
      <c r="AX86" s="230">
        <f t="shared" si="145"/>
        <v>0.6777777777777777</v>
      </c>
      <c r="AY86" s="230">
        <f>AY85+"0:3"</f>
        <v>0.71944444444444433</v>
      </c>
      <c r="AZ86" s="230">
        <f>AZ85+"0:3"</f>
        <v>0.80277777777777759</v>
      </c>
      <c r="BA86" s="230">
        <f>BA85+"0:3"</f>
        <v>0.88611111111111096</v>
      </c>
      <c r="BB86" s="230"/>
      <c r="BC86" s="230"/>
    </row>
    <row r="87" spans="1:55" x14ac:dyDescent="0.2">
      <c r="A87" s="22">
        <v>88.399999999999991</v>
      </c>
      <c r="B87" s="22">
        <v>36.9</v>
      </c>
      <c r="C87" s="22">
        <v>88.6</v>
      </c>
      <c r="D87" s="22">
        <v>36.9</v>
      </c>
      <c r="E87" s="22">
        <v>1</v>
      </c>
      <c r="G87" s="27" t="s">
        <v>246</v>
      </c>
      <c r="H87" s="233">
        <f t="shared" ref="H87:M87" si="146">H86+"0:4"</f>
        <v>0.22222222222222213</v>
      </c>
      <c r="I87" s="233">
        <f t="shared" si="146"/>
        <v>0.26388888888888873</v>
      </c>
      <c r="J87" s="233">
        <f t="shared" si="146"/>
        <v>0.27083333333333331</v>
      </c>
      <c r="K87" s="233">
        <f t="shared" si="146"/>
        <v>0.30555555555555536</v>
      </c>
      <c r="L87" s="233">
        <f t="shared" si="146"/>
        <v>0.31249999999999994</v>
      </c>
      <c r="M87" s="233">
        <f t="shared" si="146"/>
        <v>0.32291666666666657</v>
      </c>
      <c r="N87" s="233">
        <f t="shared" ref="N87:V87" si="147">N86+"0:4"</f>
        <v>0.34722222222222199</v>
      </c>
      <c r="O87" s="233">
        <f>O86+"0:4"</f>
        <v>0.35416666666666663</v>
      </c>
      <c r="P87" s="233">
        <f t="shared" si="147"/>
        <v>0.38888888888888867</v>
      </c>
      <c r="Q87" s="233">
        <f t="shared" si="147"/>
        <v>0.43055555555555536</v>
      </c>
      <c r="R87" s="233">
        <f t="shared" si="147"/>
        <v>0.47222222222222199</v>
      </c>
      <c r="S87" s="233">
        <f t="shared" si="147"/>
        <v>0.51388888888888873</v>
      </c>
      <c r="T87" s="233">
        <f t="shared" si="147"/>
        <v>0.55555555555555536</v>
      </c>
      <c r="U87" s="233">
        <f t="shared" si="147"/>
        <v>0.5972222222222221</v>
      </c>
      <c r="V87" s="233">
        <f t="shared" si="147"/>
        <v>0.60416666666666674</v>
      </c>
      <c r="W87" s="233"/>
      <c r="X87" s="233"/>
      <c r="Y87" s="233">
        <f>Y86+"0:4"</f>
        <v>0.63888888888888873</v>
      </c>
      <c r="Z87" s="233"/>
      <c r="AA87" s="233">
        <f>AA86+"0:4"</f>
        <v>0.64583333333333337</v>
      </c>
      <c r="AB87" s="233">
        <f>AB86+"0:4"</f>
        <v>0.68055555555555536</v>
      </c>
      <c r="AC87" s="233"/>
      <c r="AD87" s="233">
        <f>AD86+"0:4"</f>
        <v>0.6875</v>
      </c>
      <c r="AE87" s="233">
        <f>AE86+"0:4"</f>
        <v>0.7222222222222221</v>
      </c>
      <c r="AF87" s="233"/>
      <c r="AG87" s="233">
        <f>AG86+"0:4"</f>
        <v>0.72916666666666663</v>
      </c>
      <c r="AH87" s="233">
        <f>AH86+"0:4"</f>
        <v>0.76388888888888873</v>
      </c>
      <c r="AI87" s="233"/>
      <c r="AJ87" s="233">
        <f>AJ86+"0:4"</f>
        <v>0.77083333333333326</v>
      </c>
      <c r="AK87" s="233">
        <f>AK86+"0:4"</f>
        <v>0.80555555555555536</v>
      </c>
      <c r="AL87" s="233"/>
      <c r="AM87" s="233">
        <f>AM86+"0:4"</f>
        <v>0.8472222222222221</v>
      </c>
      <c r="AN87" s="233">
        <f>AN86+"0:4"</f>
        <v>0.88888888888888873</v>
      </c>
      <c r="AO87" s="233">
        <f>AO86+"0:3"</f>
        <v>0.93749999999999989</v>
      </c>
      <c r="AP87" s="233"/>
      <c r="AQ87" s="229"/>
      <c r="AR87" s="233">
        <f>AR86+"0:4"</f>
        <v>0.22222222222222213</v>
      </c>
      <c r="AS87" s="233">
        <f t="shared" ref="AS87:AX87" si="148">AS86+"0:4"</f>
        <v>0.30555555555555536</v>
      </c>
      <c r="AT87" s="233">
        <f t="shared" si="148"/>
        <v>0.38888888888888867</v>
      </c>
      <c r="AU87" s="233">
        <f t="shared" si="148"/>
        <v>0.47222222222222199</v>
      </c>
      <c r="AV87" s="233">
        <f t="shared" si="148"/>
        <v>0.55555555555555536</v>
      </c>
      <c r="AW87" s="233">
        <f t="shared" si="148"/>
        <v>0.63888888888888873</v>
      </c>
      <c r="AX87" s="233">
        <f t="shared" si="148"/>
        <v>0.68055555555555547</v>
      </c>
      <c r="AY87" s="233">
        <f>AY86+"0:4"</f>
        <v>0.7222222222222221</v>
      </c>
      <c r="AZ87" s="233">
        <f>AZ86+"0:4"</f>
        <v>0.80555555555555536</v>
      </c>
      <c r="BA87" s="233">
        <f>BA86+"0:4"</f>
        <v>0.88888888888888873</v>
      </c>
      <c r="BB87" s="233"/>
      <c r="BC87" s="233"/>
    </row>
    <row r="88" spans="1:55" x14ac:dyDescent="0.2">
      <c r="G88" s="2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55" x14ac:dyDescent="0.2"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W89" s="229"/>
      <c r="X89" s="229"/>
      <c r="Y89" s="229"/>
      <c r="Z89" s="229"/>
      <c r="AA89" s="229"/>
      <c r="AB89" s="229"/>
      <c r="AE89" s="229"/>
      <c r="AF89" s="229"/>
      <c r="AG89" s="229"/>
    </row>
    <row r="90" spans="1:55" x14ac:dyDescent="0.2"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spans="1:55" x14ac:dyDescent="0.2"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spans="1:55" x14ac:dyDescent="0.2">
      <c r="G92" s="78"/>
      <c r="H92" s="1"/>
      <c r="I92" s="1"/>
      <c r="J92" s="1"/>
      <c r="K92" s="1"/>
      <c r="L92" s="1"/>
    </row>
    <row r="93" spans="1:55" x14ac:dyDescent="0.2">
      <c r="G93" s="78"/>
      <c r="H93" s="1"/>
      <c r="I93" s="1"/>
      <c r="J93" s="1"/>
      <c r="K93" s="1"/>
      <c r="L93" s="1"/>
    </row>
    <row r="94" spans="1:55" x14ac:dyDescent="0.2">
      <c r="G94" s="78"/>
      <c r="H94" s="1"/>
      <c r="I94" s="1"/>
      <c r="J94" s="1"/>
      <c r="K94" s="1"/>
      <c r="L94" s="1"/>
    </row>
    <row r="95" spans="1:55" x14ac:dyDescent="0.2">
      <c r="G95" s="78"/>
      <c r="H95" s="1"/>
      <c r="I95" s="1"/>
      <c r="J95" s="1"/>
      <c r="K95" s="1"/>
      <c r="L95" s="1"/>
    </row>
    <row r="96" spans="1:55" x14ac:dyDescent="0.2">
      <c r="G96" s="78"/>
      <c r="H96" s="1"/>
      <c r="I96" s="1"/>
      <c r="J96" s="1"/>
      <c r="K96" s="1"/>
      <c r="L96" s="1"/>
    </row>
    <row r="97" spans="7:12" x14ac:dyDescent="0.2">
      <c r="G97" s="78"/>
      <c r="H97" s="1"/>
      <c r="I97" s="1"/>
      <c r="J97" s="1"/>
      <c r="K97" s="1"/>
      <c r="L97" s="1"/>
    </row>
    <row r="98" spans="7:12" x14ac:dyDescent="0.2">
      <c r="G98" s="78"/>
    </row>
    <row r="99" spans="7:12" x14ac:dyDescent="0.2">
      <c r="G99" s="78"/>
    </row>
    <row r="100" spans="7:12" x14ac:dyDescent="0.2">
      <c r="G100" s="78"/>
    </row>
    <row r="101" spans="7:12" x14ac:dyDescent="0.2">
      <c r="G101" s="78"/>
    </row>
    <row r="102" spans="7:12" x14ac:dyDescent="0.2">
      <c r="G102" s="78"/>
    </row>
    <row r="103" spans="7:12" x14ac:dyDescent="0.2">
      <c r="G103" s="78"/>
    </row>
    <row r="104" spans="7:12" x14ac:dyDescent="0.2">
      <c r="G104" s="78"/>
    </row>
    <row r="105" spans="7:12" x14ac:dyDescent="0.2">
      <c r="G105" s="78"/>
    </row>
    <row r="106" spans="7:12" x14ac:dyDescent="0.2">
      <c r="G106" s="78"/>
    </row>
    <row r="107" spans="7:12" x14ac:dyDescent="0.2">
      <c r="G107" s="78"/>
    </row>
    <row r="108" spans="7:12" x14ac:dyDescent="0.2">
      <c r="G108" s="78"/>
    </row>
    <row r="109" spans="7:12" x14ac:dyDescent="0.2">
      <c r="G109" s="78"/>
    </row>
    <row r="110" spans="7:12" x14ac:dyDescent="0.2">
      <c r="G110" s="78"/>
    </row>
    <row r="111" spans="7:12" x14ac:dyDescent="0.2">
      <c r="G111" s="78"/>
    </row>
    <row r="112" spans="7:12" x14ac:dyDescent="0.2">
      <c r="G112" s="78"/>
    </row>
    <row r="113" spans="7:7" x14ac:dyDescent="0.2">
      <c r="G113" s="78"/>
    </row>
    <row r="114" spans="7:7" x14ac:dyDescent="0.2">
      <c r="G114" s="78"/>
    </row>
    <row r="115" spans="7:7" x14ac:dyDescent="0.2">
      <c r="G115" s="78"/>
    </row>
    <row r="116" spans="7:7" x14ac:dyDescent="0.2">
      <c r="G116" s="78"/>
    </row>
    <row r="117" spans="7:7" x14ac:dyDescent="0.2">
      <c r="G117" s="78"/>
    </row>
    <row r="118" spans="7:7" x14ac:dyDescent="0.2">
      <c r="G118" s="78"/>
    </row>
    <row r="119" spans="7:7" x14ac:dyDescent="0.2">
      <c r="G119" s="78"/>
    </row>
    <row r="120" spans="7:7" x14ac:dyDescent="0.2">
      <c r="G120" s="78"/>
    </row>
    <row r="121" spans="7:7" x14ac:dyDescent="0.2">
      <c r="G121" s="78"/>
    </row>
    <row r="122" spans="7:7" x14ac:dyDescent="0.2">
      <c r="G122" s="78"/>
    </row>
    <row r="123" spans="7:7" x14ac:dyDescent="0.2">
      <c r="G123" s="78"/>
    </row>
    <row r="124" spans="7:7" x14ac:dyDescent="0.2">
      <c r="G124" s="78"/>
    </row>
    <row r="125" spans="7:7" x14ac:dyDescent="0.2">
      <c r="G125" s="78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X31"/>
  <sheetViews>
    <sheetView showGridLines="0" workbookViewId="0">
      <selection activeCell="W40" sqref="W40"/>
    </sheetView>
  </sheetViews>
  <sheetFormatPr defaultRowHeight="12" x14ac:dyDescent="0.2"/>
  <cols>
    <col min="1" max="3" width="5.140625" style="21" customWidth="1"/>
    <col min="4" max="5" width="5.140625" style="11" customWidth="1"/>
    <col min="6" max="6" width="35.5703125" style="7" customWidth="1"/>
    <col min="7" max="23" width="6.140625" style="11" customWidth="1"/>
    <col min="24" max="54" width="6.140625" style="7" customWidth="1"/>
    <col min="55" max="16384" width="9.140625" style="7"/>
  </cols>
  <sheetData>
    <row r="1" spans="1:24" s="8" customFormat="1" x14ac:dyDescent="0.2">
      <c r="A1" s="21"/>
      <c r="B1" s="21"/>
      <c r="C1" s="21"/>
      <c r="D1" s="11"/>
      <c r="E1" s="11"/>
      <c r="G1" s="9"/>
      <c r="H1" s="9"/>
      <c r="I1" s="9"/>
      <c r="J1" s="132" t="s">
        <v>524</v>
      </c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</row>
    <row r="2" spans="1:24" s="62" customFormat="1" ht="15" x14ac:dyDescent="0.25">
      <c r="A2" s="60"/>
      <c r="B2" s="60"/>
      <c r="C2" s="60"/>
      <c r="D2" s="61"/>
      <c r="E2" s="61"/>
      <c r="F2" s="67" t="s">
        <v>527</v>
      </c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</row>
    <row r="3" spans="1:24" s="62" customFormat="1" ht="15" x14ac:dyDescent="0.25">
      <c r="A3" s="60"/>
      <c r="B3" s="60"/>
      <c r="C3" s="60"/>
      <c r="D3" s="61"/>
      <c r="E3" s="61"/>
      <c r="F3" s="67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</row>
    <row r="4" spans="1:24" s="8" customFormat="1" x14ac:dyDescent="0.2">
      <c r="A4" s="21"/>
      <c r="B4" s="21"/>
      <c r="C4" s="21"/>
      <c r="D4" s="11"/>
      <c r="E4" s="11"/>
      <c r="G4" s="39" t="s">
        <v>236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</row>
    <row r="5" spans="1:24" s="8" customFormat="1" x14ac:dyDescent="0.2">
      <c r="A5" s="21"/>
      <c r="B5" s="21"/>
      <c r="C5" s="21"/>
      <c r="D5" s="11"/>
      <c r="E5" s="11"/>
      <c r="F5" s="12" t="s">
        <v>232</v>
      </c>
      <c r="G5" s="14">
        <v>1</v>
      </c>
      <c r="H5" s="14">
        <v>3</v>
      </c>
      <c r="I5" s="14">
        <v>5</v>
      </c>
      <c r="J5" s="14">
        <v>7</v>
      </c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1:24" s="8" customFormat="1" x14ac:dyDescent="0.2">
      <c r="A6" s="21"/>
      <c r="B6" s="21"/>
      <c r="C6" s="21"/>
      <c r="D6" s="11"/>
      <c r="E6" s="11"/>
      <c r="F6" s="12" t="s">
        <v>233</v>
      </c>
      <c r="G6" s="13" t="s">
        <v>145</v>
      </c>
      <c r="H6" s="13" t="s">
        <v>145</v>
      </c>
      <c r="I6" s="13" t="s">
        <v>145</v>
      </c>
      <c r="J6" s="13" t="s">
        <v>145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24" s="8" customFormat="1" x14ac:dyDescent="0.2">
      <c r="A7" s="21" t="s">
        <v>194</v>
      </c>
      <c r="B7" s="21" t="s">
        <v>194</v>
      </c>
      <c r="C7" s="21" t="s">
        <v>194</v>
      </c>
      <c r="D7" s="11" t="s">
        <v>230</v>
      </c>
      <c r="E7" s="11" t="s">
        <v>231</v>
      </c>
      <c r="F7" s="12" t="s">
        <v>234</v>
      </c>
      <c r="G7" s="12"/>
      <c r="H7" s="14">
        <v>25</v>
      </c>
      <c r="I7" s="14">
        <v>25</v>
      </c>
      <c r="J7" s="14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s="8" customFormat="1" x14ac:dyDescent="0.2">
      <c r="A8" s="21">
        <v>0</v>
      </c>
      <c r="B8" s="21">
        <v>0</v>
      </c>
      <c r="C8" s="21">
        <v>0</v>
      </c>
      <c r="D8" s="11">
        <v>1</v>
      </c>
      <c r="E8" s="11"/>
      <c r="F8" s="15" t="s">
        <v>3</v>
      </c>
      <c r="G8" s="28">
        <v>0.23263888888888887</v>
      </c>
      <c r="H8" s="28">
        <v>0.28888888888888892</v>
      </c>
      <c r="I8" s="28">
        <v>0.58819444444444446</v>
      </c>
      <c r="J8" s="28">
        <v>0.67152777777777783</v>
      </c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s="8" customFormat="1" x14ac:dyDescent="0.2">
      <c r="A9" s="21">
        <v>0.4</v>
      </c>
      <c r="B9" s="21">
        <v>0.4</v>
      </c>
      <c r="C9" s="21">
        <v>0.4</v>
      </c>
      <c r="D9" s="11">
        <v>2</v>
      </c>
      <c r="E9" s="11"/>
      <c r="F9" s="17" t="s">
        <v>2</v>
      </c>
      <c r="G9" s="29">
        <f>G8+"0:1"</f>
        <v>0.23333333333333331</v>
      </c>
      <c r="H9" s="29">
        <f>H8+"0:1"</f>
        <v>0.28958333333333336</v>
      </c>
      <c r="I9" s="29">
        <f>I8+"0:2"</f>
        <v>0.58958333333333335</v>
      </c>
      <c r="J9" s="29">
        <f>J8+"0:2"</f>
        <v>0.67291666666666672</v>
      </c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s="8" customFormat="1" x14ac:dyDescent="0.2">
      <c r="A10" s="21" t="s">
        <v>198</v>
      </c>
      <c r="B10" s="21">
        <v>0.9</v>
      </c>
      <c r="C10" s="21" t="s">
        <v>198</v>
      </c>
      <c r="D10" s="11">
        <v>3</v>
      </c>
      <c r="E10" s="11"/>
      <c r="F10" s="17" t="s">
        <v>134</v>
      </c>
      <c r="G10" s="29" t="s">
        <v>198</v>
      </c>
      <c r="H10" s="29" t="s">
        <v>198</v>
      </c>
      <c r="I10" s="29">
        <f>I9+"0:2"</f>
        <v>0.59097222222222223</v>
      </c>
      <c r="J10" s="29" t="s">
        <v>198</v>
      </c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s="8" customFormat="1" x14ac:dyDescent="0.2">
      <c r="A11" s="21" t="s">
        <v>198</v>
      </c>
      <c r="B11" s="21">
        <v>1.2</v>
      </c>
      <c r="C11" s="21" t="s">
        <v>198</v>
      </c>
      <c r="D11" s="11">
        <v>4</v>
      </c>
      <c r="E11" s="11"/>
      <c r="F11" s="17" t="s">
        <v>270</v>
      </c>
      <c r="G11" s="29" t="s">
        <v>198</v>
      </c>
      <c r="H11" s="29" t="s">
        <v>198</v>
      </c>
      <c r="I11" s="29">
        <f>I10+"0:1"</f>
        <v>0.59166666666666667</v>
      </c>
      <c r="J11" s="29" t="s">
        <v>198</v>
      </c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</row>
    <row r="12" spans="1:24" s="8" customFormat="1" x14ac:dyDescent="0.2">
      <c r="A12" s="21">
        <v>1.6</v>
      </c>
      <c r="B12" s="21">
        <v>2.5</v>
      </c>
      <c r="C12" s="21">
        <v>1.6</v>
      </c>
      <c r="D12" s="11">
        <v>5</v>
      </c>
      <c r="E12" s="11"/>
      <c r="F12" s="17" t="s">
        <v>113</v>
      </c>
      <c r="G12" s="29">
        <f>G9+"0:2"</f>
        <v>0.23472222222222219</v>
      </c>
      <c r="H12" s="29">
        <f>H9+"0:2"</f>
        <v>0.29097222222222224</v>
      </c>
      <c r="I12" s="29">
        <f>I11+"0:1"</f>
        <v>0.59236111111111112</v>
      </c>
      <c r="J12" s="29">
        <f>J9+"0:2"</f>
        <v>0.6743055555555556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 s="8" customFormat="1" x14ac:dyDescent="0.2">
      <c r="A13" s="21">
        <v>3.4</v>
      </c>
      <c r="B13" s="21">
        <v>4.3</v>
      </c>
      <c r="C13" s="21">
        <v>3.4</v>
      </c>
      <c r="D13" s="11">
        <v>6</v>
      </c>
      <c r="E13" s="11"/>
      <c r="F13" s="17" t="s">
        <v>119</v>
      </c>
      <c r="G13" s="29">
        <f>G12+"0:3"</f>
        <v>0.23680555555555552</v>
      </c>
      <c r="H13" s="29">
        <f t="shared" ref="H13:J15" si="0">H12+"0:3"</f>
        <v>0.29305555555555557</v>
      </c>
      <c r="I13" s="29">
        <f t="shared" si="0"/>
        <v>0.59444444444444444</v>
      </c>
      <c r="J13" s="29">
        <f t="shared" si="0"/>
        <v>0.67638888888888893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s="8" customFormat="1" x14ac:dyDescent="0.2">
      <c r="A14" s="21">
        <v>5.3</v>
      </c>
      <c r="B14" s="21">
        <v>6.2</v>
      </c>
      <c r="C14" s="21">
        <v>5.3</v>
      </c>
      <c r="D14" s="11">
        <v>7</v>
      </c>
      <c r="E14" s="11"/>
      <c r="F14" s="17" t="s">
        <v>118</v>
      </c>
      <c r="G14" s="29">
        <f>G13+"0:3"</f>
        <v>0.23888888888888885</v>
      </c>
      <c r="H14" s="29">
        <f t="shared" si="0"/>
        <v>0.2951388888888889</v>
      </c>
      <c r="I14" s="29">
        <f t="shared" si="0"/>
        <v>0.59652777777777777</v>
      </c>
      <c r="J14" s="29">
        <f t="shared" si="0"/>
        <v>0.67847222222222225</v>
      </c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s="8" customFormat="1" x14ac:dyDescent="0.2">
      <c r="A15" s="21">
        <v>7.6</v>
      </c>
      <c r="B15" s="21">
        <v>8.5</v>
      </c>
      <c r="C15" s="21">
        <v>7.6</v>
      </c>
      <c r="D15" s="11">
        <v>8</v>
      </c>
      <c r="E15" s="11"/>
      <c r="F15" s="17" t="s">
        <v>113</v>
      </c>
      <c r="G15" s="29">
        <f>G14+"0:3"</f>
        <v>0.24097222222222217</v>
      </c>
      <c r="H15" s="29">
        <f t="shared" si="0"/>
        <v>0.29722222222222222</v>
      </c>
      <c r="I15" s="29">
        <f t="shared" si="0"/>
        <v>0.59861111111111109</v>
      </c>
      <c r="J15" s="29">
        <f t="shared" si="0"/>
        <v>0.68055555555555558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s="8" customFormat="1" x14ac:dyDescent="0.2">
      <c r="A16" s="21">
        <v>8.3000000000000007</v>
      </c>
      <c r="B16" s="21">
        <v>9.1999999999999993</v>
      </c>
      <c r="C16" s="21">
        <v>8.3000000000000007</v>
      </c>
      <c r="D16" s="11">
        <v>9</v>
      </c>
      <c r="E16" s="11"/>
      <c r="F16" s="17" t="s">
        <v>114</v>
      </c>
      <c r="G16" s="29">
        <f>G15+"0:1"</f>
        <v>0.24166666666666661</v>
      </c>
      <c r="H16" s="29">
        <f>H15+"0:1"</f>
        <v>0.29791666666666666</v>
      </c>
      <c r="I16" s="29">
        <f>I15+"0:1"</f>
        <v>0.59930555555555554</v>
      </c>
      <c r="J16" s="29">
        <f>J15+"0:1"</f>
        <v>0.68125000000000002</v>
      </c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 s="8" customFormat="1" x14ac:dyDescent="0.2">
      <c r="A17" s="21">
        <v>9.3000000000000007</v>
      </c>
      <c r="B17" s="21">
        <v>10.1</v>
      </c>
      <c r="C17" s="21">
        <v>9.3000000000000007</v>
      </c>
      <c r="D17" s="11">
        <v>10</v>
      </c>
      <c r="E17" s="11"/>
      <c r="F17" s="17" t="s">
        <v>117</v>
      </c>
      <c r="G17" s="29">
        <f>G16+"0:2"</f>
        <v>0.2430555555555555</v>
      </c>
      <c r="H17" s="29">
        <f t="shared" ref="H17:J18" si="1">H16+"0:2"</f>
        <v>0.29930555555555555</v>
      </c>
      <c r="I17" s="29">
        <f t="shared" si="1"/>
        <v>0.60069444444444442</v>
      </c>
      <c r="J17" s="29">
        <f t="shared" si="1"/>
        <v>0.68263888888888891</v>
      </c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s="8" customFormat="1" x14ac:dyDescent="0.2">
      <c r="A18" s="21">
        <v>10.3</v>
      </c>
      <c r="B18" s="21">
        <v>11.2</v>
      </c>
      <c r="C18" s="21">
        <v>10.3</v>
      </c>
      <c r="D18" s="11">
        <v>11</v>
      </c>
      <c r="E18" s="11"/>
      <c r="F18" s="17" t="s">
        <v>114</v>
      </c>
      <c r="G18" s="29">
        <f>G17+"0:2"</f>
        <v>0.24444444444444438</v>
      </c>
      <c r="H18" s="29">
        <f t="shared" si="1"/>
        <v>0.30069444444444443</v>
      </c>
      <c r="I18" s="29">
        <f t="shared" si="1"/>
        <v>0.6020833333333333</v>
      </c>
      <c r="J18" s="29">
        <f t="shared" si="1"/>
        <v>0.68402777777777779</v>
      </c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s="8" customFormat="1" x14ac:dyDescent="0.2">
      <c r="A19" s="21">
        <v>11</v>
      </c>
      <c r="B19" s="21">
        <v>11.9</v>
      </c>
      <c r="C19" s="21">
        <v>11</v>
      </c>
      <c r="D19" s="11">
        <v>12</v>
      </c>
      <c r="E19" s="11"/>
      <c r="F19" s="17" t="s">
        <v>113</v>
      </c>
      <c r="G19" s="29">
        <f>G18+"0:1"</f>
        <v>0.24513888888888882</v>
      </c>
      <c r="H19" s="29">
        <f>H18+"0:1"</f>
        <v>0.30138888888888887</v>
      </c>
      <c r="I19" s="29">
        <f>I18+"0:1"</f>
        <v>0.60277777777777775</v>
      </c>
      <c r="J19" s="29">
        <f>J18+"0:1"</f>
        <v>0.68472222222222223</v>
      </c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s="8" customFormat="1" x14ac:dyDescent="0.2">
      <c r="A20" s="21">
        <v>12.3</v>
      </c>
      <c r="B20" s="21" t="s">
        <v>198</v>
      </c>
      <c r="C20" s="21" t="s">
        <v>198</v>
      </c>
      <c r="D20" s="11">
        <v>13</v>
      </c>
      <c r="E20" s="11"/>
      <c r="F20" s="17" t="s">
        <v>270</v>
      </c>
      <c r="G20" s="29" t="s">
        <v>198</v>
      </c>
      <c r="H20" s="29">
        <f>H19+"0:2"</f>
        <v>0.30277777777777776</v>
      </c>
      <c r="I20" s="29" t="s">
        <v>198</v>
      </c>
      <c r="J20" s="29" t="s">
        <v>198</v>
      </c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s="8" customFormat="1" x14ac:dyDescent="0.2">
      <c r="A21" s="21">
        <v>12.6</v>
      </c>
      <c r="B21" s="21" t="s">
        <v>198</v>
      </c>
      <c r="C21" s="21" t="s">
        <v>198</v>
      </c>
      <c r="D21" s="11">
        <v>14</v>
      </c>
      <c r="E21" s="11"/>
      <c r="F21" s="17" t="s">
        <v>134</v>
      </c>
      <c r="G21" s="29" t="s">
        <v>198</v>
      </c>
      <c r="H21" s="29">
        <f>H20+"0:1"</f>
        <v>0.3034722222222222</v>
      </c>
      <c r="I21" s="29" t="s">
        <v>198</v>
      </c>
      <c r="J21" s="29" t="s">
        <v>198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4" s="8" customFormat="1" x14ac:dyDescent="0.2">
      <c r="A22" s="21">
        <v>13.1</v>
      </c>
      <c r="B22" s="21">
        <v>13.1</v>
      </c>
      <c r="C22" s="21">
        <v>12.2</v>
      </c>
      <c r="D22" s="11">
        <v>15</v>
      </c>
      <c r="E22" s="11"/>
      <c r="F22" s="17" t="s">
        <v>2</v>
      </c>
      <c r="G22" s="29">
        <f>G19+"0:1"</f>
        <v>0.24583333333333326</v>
      </c>
      <c r="H22" s="29"/>
      <c r="I22" s="29">
        <f>I19+"0:1"</f>
        <v>0.60347222222222219</v>
      </c>
      <c r="J22" s="29">
        <f>J19+"0:1"</f>
        <v>0.68541666666666667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s="8" customFormat="1" x14ac:dyDescent="0.2">
      <c r="A23" s="21">
        <v>13.5</v>
      </c>
      <c r="B23" s="21">
        <v>13.5</v>
      </c>
      <c r="C23" s="21">
        <v>12.6</v>
      </c>
      <c r="D23" s="11">
        <v>16</v>
      </c>
      <c r="E23" s="11"/>
      <c r="F23" s="19" t="s">
        <v>3</v>
      </c>
      <c r="G23" s="30">
        <f>G22+"0:1"</f>
        <v>0.24652777777777771</v>
      </c>
      <c r="H23" s="30"/>
      <c r="I23" s="30">
        <f>I22+"0:1"</f>
        <v>0.60416666666666663</v>
      </c>
      <c r="J23" s="30">
        <f>J22+"0:1"</f>
        <v>0.68611111111111112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s="8" customFormat="1" x14ac:dyDescent="0.2">
      <c r="A24" s="21"/>
      <c r="B24" s="21"/>
      <c r="C24" s="21"/>
      <c r="D24" s="11"/>
      <c r="E24" s="11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</row>
    <row r="25" spans="1:24" x14ac:dyDescent="0.2">
      <c r="F25" s="31"/>
      <c r="S25" s="9"/>
      <c r="T25" s="9"/>
      <c r="U25" s="9"/>
      <c r="V25" s="9"/>
    </row>
    <row r="26" spans="1:24" x14ac:dyDescent="0.2">
      <c r="F26" s="11"/>
      <c r="S26" s="9"/>
      <c r="T26" s="9"/>
      <c r="U26" s="9"/>
      <c r="V26" s="9"/>
    </row>
    <row r="27" spans="1:24" x14ac:dyDescent="0.2">
      <c r="F27" s="11"/>
      <c r="S27" s="9"/>
      <c r="T27" s="9"/>
      <c r="U27" s="9"/>
      <c r="V27" s="9"/>
    </row>
    <row r="28" spans="1:24" x14ac:dyDescent="0.2">
      <c r="F28" s="11"/>
      <c r="S28" s="9"/>
      <c r="T28" s="9"/>
      <c r="U28" s="9"/>
      <c r="V28" s="9"/>
    </row>
    <row r="29" spans="1:24" x14ac:dyDescent="0.2">
      <c r="R29" s="9"/>
      <c r="S29" s="9"/>
      <c r="T29" s="9"/>
      <c r="U29" s="9"/>
      <c r="V29" s="9"/>
    </row>
    <row r="30" spans="1:24" x14ac:dyDescent="0.2">
      <c r="R30" s="9"/>
      <c r="S30" s="9"/>
      <c r="T30" s="9"/>
      <c r="U30" s="9"/>
      <c r="V30" s="9"/>
    </row>
    <row r="31" spans="1:24" x14ac:dyDescent="0.2">
      <c r="R31" s="9"/>
      <c r="S31" s="9"/>
      <c r="T31" s="9"/>
    </row>
  </sheetData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X78"/>
  <sheetViews>
    <sheetView showGridLines="0" zoomScale="85" zoomScaleNormal="85" workbookViewId="0">
      <selection activeCell="K13" sqref="K13"/>
    </sheetView>
  </sheetViews>
  <sheetFormatPr defaultRowHeight="12" x14ac:dyDescent="0.2"/>
  <cols>
    <col min="1" max="3" width="5.140625" style="21" customWidth="1"/>
    <col min="4" max="5" width="5.140625" style="11" customWidth="1"/>
    <col min="6" max="6" width="35.5703125" style="7" customWidth="1"/>
    <col min="7" max="24" width="6.140625" style="11" customWidth="1"/>
    <col min="25" max="56" width="6.140625" style="7" customWidth="1"/>
    <col min="57" max="16384" width="9.140625" style="7"/>
  </cols>
  <sheetData>
    <row r="1" spans="1:24" s="8" customFormat="1" ht="24" customHeight="1" x14ac:dyDescent="0.2">
      <c r="A1" s="21"/>
      <c r="B1" s="21"/>
      <c r="C1" s="21"/>
      <c r="D1" s="11"/>
      <c r="E1" s="11"/>
      <c r="G1" s="9"/>
      <c r="H1" s="9"/>
      <c r="I1" s="9"/>
      <c r="J1" s="9"/>
      <c r="K1" s="9"/>
      <c r="L1" s="9"/>
      <c r="M1" s="9"/>
      <c r="N1" s="9"/>
      <c r="O1" s="9"/>
      <c r="P1" s="132" t="s">
        <v>524</v>
      </c>
      <c r="Q1" s="9"/>
      <c r="R1" s="9"/>
      <c r="S1" s="9"/>
      <c r="T1" s="9"/>
      <c r="U1" s="9"/>
      <c r="V1" s="9"/>
      <c r="W1" s="9"/>
      <c r="X1" s="9"/>
    </row>
    <row r="2" spans="1:24" s="62" customFormat="1" ht="15" x14ac:dyDescent="0.25">
      <c r="A2" s="60"/>
      <c r="B2" s="60"/>
      <c r="C2" s="60"/>
      <c r="D2" s="61"/>
      <c r="E2" s="61"/>
      <c r="F2" s="67" t="s">
        <v>538</v>
      </c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</row>
    <row r="3" spans="1:24" s="8" customFormat="1" x14ac:dyDescent="0.2">
      <c r="A3" s="21"/>
      <c r="B3" s="21"/>
      <c r="C3" s="21"/>
      <c r="D3" s="11"/>
      <c r="E3" s="11"/>
      <c r="G3" s="39" t="s">
        <v>236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s="8" customFormat="1" x14ac:dyDescent="0.2">
      <c r="A4" s="21"/>
      <c r="B4" s="21"/>
      <c r="C4" s="21"/>
      <c r="D4" s="11"/>
      <c r="E4" s="11"/>
      <c r="F4" s="12" t="s">
        <v>232</v>
      </c>
      <c r="G4" s="14">
        <v>1</v>
      </c>
      <c r="H4" s="14">
        <v>3</v>
      </c>
      <c r="I4" s="14">
        <v>5</v>
      </c>
      <c r="J4" s="14">
        <v>7</v>
      </c>
      <c r="K4" s="14">
        <v>9</v>
      </c>
      <c r="L4" s="14">
        <v>11</v>
      </c>
      <c r="M4" s="14">
        <v>13</v>
      </c>
      <c r="N4" s="14">
        <v>15</v>
      </c>
      <c r="O4" s="14">
        <v>17</v>
      </c>
      <c r="P4" s="14">
        <v>19</v>
      </c>
      <c r="Q4" s="9"/>
      <c r="R4" s="14">
        <v>101</v>
      </c>
      <c r="S4" s="14">
        <v>103</v>
      </c>
      <c r="T4" s="9"/>
      <c r="U4" s="9"/>
      <c r="V4" s="9"/>
      <c r="W4" s="9"/>
      <c r="X4" s="9"/>
    </row>
    <row r="5" spans="1:24" s="8" customFormat="1" x14ac:dyDescent="0.2">
      <c r="A5" s="21"/>
      <c r="B5" s="21"/>
      <c r="C5" s="21"/>
      <c r="D5" s="11"/>
      <c r="E5" s="11"/>
      <c r="F5" s="12" t="s">
        <v>233</v>
      </c>
      <c r="G5" s="13" t="s">
        <v>145</v>
      </c>
      <c r="H5" s="13" t="s">
        <v>145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  <c r="N5" s="13" t="s">
        <v>145</v>
      </c>
      <c r="O5" s="13" t="s">
        <v>145</v>
      </c>
      <c r="P5" s="13" t="s">
        <v>145</v>
      </c>
      <c r="Q5" s="9"/>
      <c r="R5" s="13" t="s">
        <v>276</v>
      </c>
      <c r="S5" s="13" t="s">
        <v>276</v>
      </c>
      <c r="T5" s="9"/>
      <c r="U5" s="9"/>
      <c r="V5" s="9"/>
      <c r="W5" s="9"/>
      <c r="X5" s="9"/>
    </row>
    <row r="6" spans="1:24" s="8" customFormat="1" x14ac:dyDescent="0.2">
      <c r="A6" s="21" t="s">
        <v>194</v>
      </c>
      <c r="B6" s="21" t="s">
        <v>194</v>
      </c>
      <c r="C6" s="21" t="s">
        <v>194</v>
      </c>
      <c r="D6" s="11" t="s">
        <v>230</v>
      </c>
      <c r="E6" s="11" t="s">
        <v>231</v>
      </c>
      <c r="F6" s="12" t="s">
        <v>234</v>
      </c>
      <c r="G6" s="13"/>
      <c r="H6" s="13"/>
      <c r="I6" s="13"/>
      <c r="J6" s="13"/>
      <c r="K6" s="13"/>
      <c r="L6" s="14">
        <v>25</v>
      </c>
      <c r="M6" s="14"/>
      <c r="N6" s="14"/>
      <c r="O6" s="13"/>
      <c r="P6" s="13"/>
      <c r="Q6" s="9"/>
      <c r="R6" s="13"/>
      <c r="S6" s="13"/>
      <c r="T6" s="9"/>
      <c r="U6" s="9"/>
      <c r="V6" s="9"/>
      <c r="W6" s="9"/>
      <c r="X6" s="9"/>
    </row>
    <row r="7" spans="1:24" s="8" customFormat="1" x14ac:dyDescent="0.2">
      <c r="A7" s="21">
        <v>0</v>
      </c>
      <c r="B7" s="21">
        <v>0</v>
      </c>
      <c r="C7" s="21">
        <v>0</v>
      </c>
      <c r="D7" s="11">
        <v>1</v>
      </c>
      <c r="E7" s="11"/>
      <c r="F7" s="26" t="s">
        <v>352</v>
      </c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9"/>
      <c r="R7" s="198"/>
      <c r="S7" s="198"/>
      <c r="T7" s="9"/>
      <c r="U7" s="9"/>
      <c r="V7" s="9"/>
      <c r="W7" s="9"/>
      <c r="X7" s="9"/>
    </row>
    <row r="8" spans="1:24" s="8" customFormat="1" x14ac:dyDescent="0.2">
      <c r="A8" s="21">
        <v>0.7</v>
      </c>
      <c r="B8" s="21">
        <v>0.7</v>
      </c>
      <c r="C8" s="21">
        <v>0.7</v>
      </c>
      <c r="D8" s="11">
        <v>2</v>
      </c>
      <c r="E8" s="11"/>
      <c r="F8" s="26" t="s">
        <v>52</v>
      </c>
      <c r="G8" s="29"/>
      <c r="H8" s="29"/>
      <c r="I8" s="29"/>
      <c r="J8" s="29"/>
      <c r="K8" s="29"/>
      <c r="L8" s="29"/>
      <c r="M8" s="29"/>
      <c r="N8" s="29"/>
      <c r="O8" s="29"/>
      <c r="P8" s="29"/>
      <c r="Q8" s="9"/>
      <c r="R8" s="29"/>
      <c r="S8" s="29"/>
      <c r="T8" s="9"/>
      <c r="U8" s="9"/>
      <c r="V8" s="9"/>
      <c r="W8" s="9"/>
      <c r="X8" s="9"/>
    </row>
    <row r="9" spans="1:24" s="8" customFormat="1" x14ac:dyDescent="0.2">
      <c r="A9" s="21">
        <v>1.4</v>
      </c>
      <c r="B9" s="21">
        <v>1.4</v>
      </c>
      <c r="C9" s="21">
        <v>1.4</v>
      </c>
      <c r="D9" s="11">
        <v>3</v>
      </c>
      <c r="E9" s="11"/>
      <c r="F9" s="26" t="s">
        <v>53</v>
      </c>
      <c r="G9" s="29"/>
      <c r="H9" s="29"/>
      <c r="I9" s="29"/>
      <c r="J9" s="29"/>
      <c r="K9" s="29"/>
      <c r="L9" s="29"/>
      <c r="M9" s="29"/>
      <c r="N9" s="29"/>
      <c r="O9" s="29"/>
      <c r="P9" s="29"/>
      <c r="Q9" s="9"/>
      <c r="R9" s="29"/>
      <c r="S9" s="29"/>
      <c r="T9" s="9"/>
      <c r="U9" s="9"/>
      <c r="V9" s="9"/>
      <c r="W9" s="9"/>
      <c r="X9" s="9"/>
    </row>
    <row r="10" spans="1:24" s="8" customFormat="1" x14ac:dyDescent="0.2">
      <c r="A10" s="21">
        <v>1.7999999999999998</v>
      </c>
      <c r="B10" s="21">
        <v>1.7999999999999998</v>
      </c>
      <c r="C10" s="21">
        <v>1.7999999999999998</v>
      </c>
      <c r="D10" s="11">
        <v>4</v>
      </c>
      <c r="E10" s="11"/>
      <c r="F10" s="26" t="s">
        <v>54</v>
      </c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9"/>
      <c r="R10" s="29"/>
      <c r="S10" s="29"/>
      <c r="T10" s="9"/>
      <c r="U10" s="9"/>
      <c r="V10" s="9"/>
      <c r="W10" s="9"/>
      <c r="X10" s="9"/>
    </row>
    <row r="11" spans="1:24" s="8" customFormat="1" x14ac:dyDescent="0.2">
      <c r="A11" s="21">
        <v>2.5</v>
      </c>
      <c r="B11" s="21">
        <v>2.5</v>
      </c>
      <c r="C11" s="21">
        <v>2.5</v>
      </c>
      <c r="D11" s="11">
        <v>5</v>
      </c>
      <c r="E11" s="11"/>
      <c r="F11" s="26" t="s">
        <v>8</v>
      </c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9"/>
      <c r="R11" s="29"/>
      <c r="S11" s="29"/>
      <c r="T11" s="9"/>
      <c r="U11" s="9"/>
      <c r="V11" s="9"/>
      <c r="W11" s="9"/>
      <c r="X11" s="9"/>
    </row>
    <row r="12" spans="1:24" s="8" customFormat="1" x14ac:dyDescent="0.2">
      <c r="A12" s="21">
        <v>3.6</v>
      </c>
      <c r="B12" s="21">
        <v>3.6</v>
      </c>
      <c r="C12" s="21">
        <v>3.6</v>
      </c>
      <c r="D12" s="11">
        <v>6</v>
      </c>
      <c r="E12" s="11"/>
      <c r="F12" s="26" t="s">
        <v>55</v>
      </c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9"/>
      <c r="R12" s="29"/>
      <c r="S12" s="29"/>
      <c r="T12" s="9"/>
      <c r="U12" s="9"/>
      <c r="V12" s="9"/>
      <c r="W12" s="9"/>
      <c r="X12" s="9"/>
    </row>
    <row r="13" spans="1:24" s="8" customFormat="1" x14ac:dyDescent="0.2">
      <c r="A13" s="21">
        <v>4.8</v>
      </c>
      <c r="B13" s="21">
        <v>4.8</v>
      </c>
      <c r="C13" s="21">
        <v>4.8</v>
      </c>
      <c r="D13" s="11">
        <v>7</v>
      </c>
      <c r="E13" s="11"/>
      <c r="F13" s="27" t="s">
        <v>10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9"/>
      <c r="R13" s="30"/>
      <c r="S13" s="30"/>
      <c r="T13" s="9"/>
      <c r="U13" s="9"/>
      <c r="V13" s="9"/>
      <c r="W13" s="9"/>
      <c r="X13" s="9"/>
    </row>
    <row r="14" spans="1:24" s="8" customFormat="1" x14ac:dyDescent="0.2">
      <c r="A14" s="21"/>
      <c r="B14" s="21"/>
      <c r="C14" s="21"/>
      <c r="D14" s="11"/>
      <c r="E14" s="11"/>
      <c r="F14" s="34" t="s">
        <v>10</v>
      </c>
      <c r="G14" s="35">
        <v>0.22361111111111109</v>
      </c>
      <c r="H14" s="35">
        <v>0.29375000000000001</v>
      </c>
      <c r="I14" s="35">
        <v>0.33819444444444446</v>
      </c>
      <c r="J14" s="35">
        <v>0.41736111111111113</v>
      </c>
      <c r="K14" s="35">
        <v>0.50555555555555554</v>
      </c>
      <c r="L14" s="35">
        <v>0.54375000000000007</v>
      </c>
      <c r="M14" s="35">
        <v>0.58888888888888891</v>
      </c>
      <c r="N14" s="35">
        <v>0.62708333333333333</v>
      </c>
      <c r="O14" s="35">
        <v>0.67222222222222217</v>
      </c>
      <c r="P14" s="35">
        <v>0.75555555555555554</v>
      </c>
      <c r="Q14" s="9"/>
      <c r="R14" s="35">
        <v>0.29166666666666669</v>
      </c>
      <c r="S14" s="35">
        <v>0.36805555555555558</v>
      </c>
      <c r="T14" s="9"/>
      <c r="U14" s="9"/>
      <c r="V14" s="9"/>
      <c r="W14" s="9"/>
      <c r="X14" s="9"/>
    </row>
    <row r="15" spans="1:24" s="8" customFormat="1" x14ac:dyDescent="0.2">
      <c r="A15" s="21">
        <v>8.1999999999999993</v>
      </c>
      <c r="B15" s="21">
        <v>8.1999999999999993</v>
      </c>
      <c r="C15" s="21">
        <v>8.1999999999999993</v>
      </c>
      <c r="D15" s="11">
        <v>8</v>
      </c>
      <c r="E15" s="11"/>
      <c r="F15" s="26" t="s">
        <v>96</v>
      </c>
      <c r="G15" s="29">
        <f t="shared" ref="G15:P15" si="0">G14+"0:4"</f>
        <v>0.22638888888888886</v>
      </c>
      <c r="H15" s="29">
        <f t="shared" si="0"/>
        <v>0.29652777777777778</v>
      </c>
      <c r="I15" s="29">
        <f t="shared" si="0"/>
        <v>0.34097222222222223</v>
      </c>
      <c r="J15" s="29">
        <f t="shared" si="0"/>
        <v>0.4201388888888889</v>
      </c>
      <c r="K15" s="29">
        <f t="shared" si="0"/>
        <v>0.5083333333333333</v>
      </c>
      <c r="L15" s="29">
        <f t="shared" si="0"/>
        <v>0.54652777777777783</v>
      </c>
      <c r="M15" s="29">
        <f t="shared" si="0"/>
        <v>0.59166666666666667</v>
      </c>
      <c r="N15" s="29">
        <f t="shared" si="0"/>
        <v>0.62986111111111109</v>
      </c>
      <c r="O15" s="29">
        <f t="shared" si="0"/>
        <v>0.67499999999999993</v>
      </c>
      <c r="P15" s="29">
        <f t="shared" si="0"/>
        <v>0.7583333333333333</v>
      </c>
      <c r="Q15" s="9"/>
      <c r="R15" s="29">
        <f>R14+"0:4"</f>
        <v>0.29444444444444445</v>
      </c>
      <c r="S15" s="29">
        <f>S14+"0:4"</f>
        <v>0.37083333333333335</v>
      </c>
      <c r="T15" s="9"/>
      <c r="U15" s="9"/>
      <c r="V15" s="9"/>
      <c r="W15" s="9"/>
      <c r="X15" s="9"/>
    </row>
    <row r="16" spans="1:24" s="8" customFormat="1" x14ac:dyDescent="0.2">
      <c r="A16" s="21" t="s">
        <v>198</v>
      </c>
      <c r="B16" s="21" t="s">
        <v>198</v>
      </c>
      <c r="C16" s="21">
        <v>9.8000000000000007</v>
      </c>
      <c r="D16" s="11">
        <v>9</v>
      </c>
      <c r="E16" s="11"/>
      <c r="F16" s="26" t="s">
        <v>399</v>
      </c>
      <c r="G16" s="29" t="s">
        <v>198</v>
      </c>
      <c r="H16" s="29">
        <f>H15+"0:2"</f>
        <v>0.29791666666666666</v>
      </c>
      <c r="I16" s="29" t="s">
        <v>198</v>
      </c>
      <c r="J16" s="29">
        <f>J15+"0:2"</f>
        <v>0.42152777777777778</v>
      </c>
      <c r="K16" s="29" t="s">
        <v>198</v>
      </c>
      <c r="L16" s="29">
        <f>L15+"0:2"</f>
        <v>0.54791666666666672</v>
      </c>
      <c r="M16" s="29" t="s">
        <v>198</v>
      </c>
      <c r="N16" s="29">
        <f>N15+"0:2"</f>
        <v>0.63124999999999998</v>
      </c>
      <c r="O16" s="29" t="s">
        <v>198</v>
      </c>
      <c r="P16" s="29" t="s">
        <v>198</v>
      </c>
      <c r="Q16" s="9"/>
      <c r="R16" s="29">
        <f>R15+"0:2"</f>
        <v>0.29583333333333334</v>
      </c>
      <c r="S16" s="29">
        <f>S15+"0:2"</f>
        <v>0.37222222222222223</v>
      </c>
      <c r="T16" s="9"/>
      <c r="U16" s="9"/>
      <c r="V16" s="9"/>
      <c r="W16" s="9"/>
      <c r="X16" s="9"/>
    </row>
    <row r="17" spans="1:24" s="8" customFormat="1" x14ac:dyDescent="0.2">
      <c r="A17" s="21" t="s">
        <v>198</v>
      </c>
      <c r="B17" s="21" t="s">
        <v>198</v>
      </c>
      <c r="C17" s="21">
        <v>10.5</v>
      </c>
      <c r="D17" s="11">
        <v>10</v>
      </c>
      <c r="E17" s="11"/>
      <c r="F17" s="26" t="s">
        <v>97</v>
      </c>
      <c r="G17" s="29" t="s">
        <v>198</v>
      </c>
      <c r="H17" s="29">
        <f>H16+"0:2"</f>
        <v>0.29930555555555555</v>
      </c>
      <c r="I17" s="29" t="s">
        <v>198</v>
      </c>
      <c r="J17" s="29">
        <f>J16+"0:2"</f>
        <v>0.42291666666666666</v>
      </c>
      <c r="K17" s="29" t="s">
        <v>198</v>
      </c>
      <c r="L17" s="29">
        <f>L16+"0:2"</f>
        <v>0.5493055555555556</v>
      </c>
      <c r="M17" s="29" t="s">
        <v>198</v>
      </c>
      <c r="N17" s="29">
        <f>N16+"0:2"</f>
        <v>0.63263888888888886</v>
      </c>
      <c r="O17" s="29" t="s">
        <v>198</v>
      </c>
      <c r="P17" s="29" t="s">
        <v>198</v>
      </c>
      <c r="Q17" s="9"/>
      <c r="R17" s="29">
        <f>R16+"0:2"</f>
        <v>0.29722222222222222</v>
      </c>
      <c r="S17" s="29">
        <f>S16+"0:2"</f>
        <v>0.37361111111111112</v>
      </c>
      <c r="T17" s="9"/>
      <c r="U17" s="9"/>
      <c r="V17" s="9"/>
      <c r="W17" s="9"/>
      <c r="X17" s="9"/>
    </row>
    <row r="18" spans="1:24" s="8" customFormat="1" x14ac:dyDescent="0.2">
      <c r="A18" s="21" t="s">
        <v>198</v>
      </c>
      <c r="B18" s="21" t="s">
        <v>198</v>
      </c>
      <c r="C18" s="21">
        <v>11.2</v>
      </c>
      <c r="D18" s="11">
        <v>11</v>
      </c>
      <c r="E18" s="11"/>
      <c r="F18" s="26" t="s">
        <v>399</v>
      </c>
      <c r="G18" s="29" t="s">
        <v>198</v>
      </c>
      <c r="H18" s="29"/>
      <c r="I18" s="29" t="s">
        <v>198</v>
      </c>
      <c r="J18" s="29">
        <f>J17+"0:2"</f>
        <v>0.42430555555555555</v>
      </c>
      <c r="K18" s="29" t="s">
        <v>198</v>
      </c>
      <c r="L18" s="29">
        <f>L17+"0:2"</f>
        <v>0.55069444444444449</v>
      </c>
      <c r="M18" s="29" t="s">
        <v>198</v>
      </c>
      <c r="N18" s="29">
        <f>N17+"0:2"</f>
        <v>0.63402777777777775</v>
      </c>
      <c r="O18" s="29" t="s">
        <v>198</v>
      </c>
      <c r="P18" s="29" t="s">
        <v>198</v>
      </c>
      <c r="Q18" s="9"/>
      <c r="R18" s="29"/>
      <c r="S18" s="29"/>
      <c r="T18" s="9"/>
      <c r="U18" s="9"/>
      <c r="V18" s="9"/>
      <c r="W18" s="9"/>
      <c r="X18" s="9"/>
    </row>
    <row r="19" spans="1:24" s="8" customFormat="1" x14ac:dyDescent="0.2">
      <c r="A19" s="21" t="s">
        <v>198</v>
      </c>
      <c r="B19" s="21" t="s">
        <v>198</v>
      </c>
      <c r="C19" s="21">
        <v>12.8</v>
      </c>
      <c r="D19" s="11">
        <v>12</v>
      </c>
      <c r="E19" s="11"/>
      <c r="F19" s="26" t="s">
        <v>96</v>
      </c>
      <c r="G19" s="29" t="s">
        <v>198</v>
      </c>
      <c r="H19" s="29"/>
      <c r="I19" s="29" t="s">
        <v>198</v>
      </c>
      <c r="J19" s="29">
        <f>J18+"0:2"</f>
        <v>0.42569444444444443</v>
      </c>
      <c r="K19" s="29" t="s">
        <v>198</v>
      </c>
      <c r="L19" s="29">
        <f>L18+"0:2"</f>
        <v>0.55208333333333337</v>
      </c>
      <c r="M19" s="29" t="s">
        <v>198</v>
      </c>
      <c r="N19" s="29">
        <f>N18+"0:2"</f>
        <v>0.63541666666666663</v>
      </c>
      <c r="O19" s="29" t="s">
        <v>198</v>
      </c>
      <c r="P19" s="29" t="s">
        <v>198</v>
      </c>
      <c r="Q19" s="9"/>
      <c r="R19" s="29"/>
      <c r="S19" s="29"/>
      <c r="T19" s="9"/>
      <c r="U19" s="9"/>
      <c r="V19" s="9"/>
      <c r="W19" s="9"/>
      <c r="X19" s="9"/>
    </row>
    <row r="20" spans="1:24" s="8" customFormat="1" x14ac:dyDescent="0.2">
      <c r="A20" s="21">
        <v>8.7999999999999989</v>
      </c>
      <c r="B20" s="21">
        <v>8.7999999999999989</v>
      </c>
      <c r="C20" s="21">
        <v>13.4</v>
      </c>
      <c r="D20" s="11">
        <v>13</v>
      </c>
      <c r="E20" s="11"/>
      <c r="F20" s="26" t="s">
        <v>98</v>
      </c>
      <c r="G20" s="29">
        <f>G15+"0:1"</f>
        <v>0.2270833333333333</v>
      </c>
      <c r="H20" s="29"/>
      <c r="I20" s="29">
        <f>I15+"0:1"</f>
        <v>0.34166666666666667</v>
      </c>
      <c r="J20" s="29">
        <f>J19+"0:1"</f>
        <v>0.42638888888888887</v>
      </c>
      <c r="K20" s="29">
        <f>K15+"0:1"</f>
        <v>0.50902777777777775</v>
      </c>
      <c r="L20" s="29">
        <f>L19+"0:1"</f>
        <v>0.55277777777777781</v>
      </c>
      <c r="M20" s="29">
        <f>M15+"0:1"</f>
        <v>0.59236111111111112</v>
      </c>
      <c r="N20" s="29">
        <f>N19+"0:1"</f>
        <v>0.63611111111111107</v>
      </c>
      <c r="O20" s="29">
        <f>O15+"0:1"</f>
        <v>0.67569444444444438</v>
      </c>
      <c r="P20" s="29">
        <f>P15+"0:1"</f>
        <v>0.75902777777777775</v>
      </c>
      <c r="Q20" s="9"/>
      <c r="R20" s="29"/>
      <c r="S20" s="29"/>
      <c r="T20" s="9"/>
      <c r="U20" s="9"/>
      <c r="V20" s="9"/>
      <c r="W20" s="9"/>
      <c r="X20" s="9"/>
    </row>
    <row r="21" spans="1:24" s="8" customFormat="1" x14ac:dyDescent="0.2">
      <c r="A21" s="21">
        <v>9.2999999999999989</v>
      </c>
      <c r="B21" s="21">
        <v>9.2999999999999989</v>
      </c>
      <c r="C21" s="21">
        <v>13.899999999999999</v>
      </c>
      <c r="D21" s="11">
        <v>14</v>
      </c>
      <c r="E21" s="11"/>
      <c r="F21" s="26" t="s">
        <v>99</v>
      </c>
      <c r="G21" s="29">
        <f>G20+"0:1"</f>
        <v>0.22777777777777775</v>
      </c>
      <c r="H21" s="29"/>
      <c r="I21" s="29">
        <f>I20+"0:1"</f>
        <v>0.34236111111111112</v>
      </c>
      <c r="J21" s="29">
        <f>J20+"0:1"</f>
        <v>0.42708333333333331</v>
      </c>
      <c r="K21" s="29">
        <f t="shared" ref="K21:P21" si="1">K20+"0:1"</f>
        <v>0.50972222222222219</v>
      </c>
      <c r="L21" s="29">
        <f>L20+"0:1"</f>
        <v>0.55347222222222225</v>
      </c>
      <c r="M21" s="29">
        <f t="shared" si="1"/>
        <v>0.59305555555555556</v>
      </c>
      <c r="N21" s="29">
        <f>N20+"0:1"</f>
        <v>0.63680555555555551</v>
      </c>
      <c r="O21" s="29">
        <f t="shared" si="1"/>
        <v>0.67638888888888882</v>
      </c>
      <c r="P21" s="29">
        <f t="shared" si="1"/>
        <v>0.75972222222222219</v>
      </c>
      <c r="Q21" s="9"/>
      <c r="R21" s="29"/>
      <c r="S21" s="29"/>
      <c r="T21" s="9"/>
      <c r="U21" s="9"/>
      <c r="V21" s="9"/>
      <c r="W21" s="9"/>
      <c r="X21" s="9"/>
    </row>
    <row r="22" spans="1:24" s="8" customFormat="1" x14ac:dyDescent="0.2">
      <c r="A22" s="21">
        <v>11.899999999999999</v>
      </c>
      <c r="B22" s="21">
        <v>11.899999999999999</v>
      </c>
      <c r="C22" s="21">
        <v>16.5</v>
      </c>
      <c r="D22" s="11">
        <v>15</v>
      </c>
      <c r="E22" s="11"/>
      <c r="F22" s="26" t="s">
        <v>100</v>
      </c>
      <c r="G22" s="29">
        <f>G21+"0:3"</f>
        <v>0.22986111111111107</v>
      </c>
      <c r="H22" s="29"/>
      <c r="I22" s="29">
        <f>I21+"0:3"</f>
        <v>0.34444444444444444</v>
      </c>
      <c r="J22" s="29">
        <f>J21+"0:3"</f>
        <v>0.42916666666666664</v>
      </c>
      <c r="K22" s="29">
        <f t="shared" ref="K22:P22" si="2">K21+"0:3"</f>
        <v>0.51180555555555551</v>
      </c>
      <c r="L22" s="29">
        <f>L21+"0:3"</f>
        <v>0.55555555555555558</v>
      </c>
      <c r="M22" s="29">
        <f t="shared" si="2"/>
        <v>0.59513888888888888</v>
      </c>
      <c r="N22" s="29">
        <f>N21+"0:3"</f>
        <v>0.63888888888888884</v>
      </c>
      <c r="O22" s="29">
        <f t="shared" si="2"/>
        <v>0.67847222222222214</v>
      </c>
      <c r="P22" s="29">
        <f t="shared" si="2"/>
        <v>0.76180555555555551</v>
      </c>
      <c r="Q22" s="9"/>
      <c r="R22" s="29"/>
      <c r="S22" s="29"/>
      <c r="T22" s="9"/>
      <c r="U22" s="9"/>
      <c r="V22" s="9"/>
      <c r="W22" s="9"/>
      <c r="X22" s="9"/>
    </row>
    <row r="23" spans="1:24" s="8" customFormat="1" x14ac:dyDescent="0.2">
      <c r="A23" s="21">
        <v>12.2</v>
      </c>
      <c r="B23" s="21">
        <v>12.2</v>
      </c>
      <c r="C23" s="21">
        <v>16.799999999999997</v>
      </c>
      <c r="D23" s="11">
        <v>16</v>
      </c>
      <c r="E23" s="11"/>
      <c r="F23" s="27" t="s">
        <v>101</v>
      </c>
      <c r="G23" s="30">
        <f>G22+"0:1"</f>
        <v>0.23055555555555551</v>
      </c>
      <c r="H23" s="30"/>
      <c r="I23" s="30">
        <f>I22+"0:1"</f>
        <v>0.34513888888888888</v>
      </c>
      <c r="J23" s="30">
        <f>J22+"0:1"</f>
        <v>0.42986111111111108</v>
      </c>
      <c r="K23" s="30">
        <f t="shared" ref="K23:P23" si="3">K22+"0:1"</f>
        <v>0.51249999999999996</v>
      </c>
      <c r="L23" s="30">
        <f>L22+"0:1"</f>
        <v>0.55625000000000002</v>
      </c>
      <c r="M23" s="30">
        <f t="shared" si="3"/>
        <v>0.59583333333333333</v>
      </c>
      <c r="N23" s="30">
        <f>N22+"0:1"</f>
        <v>0.63958333333333328</v>
      </c>
      <c r="O23" s="30">
        <f t="shared" si="3"/>
        <v>0.67916666666666659</v>
      </c>
      <c r="P23" s="30">
        <f t="shared" si="3"/>
        <v>0.76249999999999996</v>
      </c>
      <c r="Q23" s="9"/>
      <c r="R23" s="30"/>
      <c r="S23" s="30"/>
      <c r="T23" s="9"/>
      <c r="U23" s="9"/>
      <c r="V23" s="9"/>
      <c r="W23" s="9"/>
      <c r="X23" s="9"/>
    </row>
    <row r="24" spans="1:24" s="8" customFormat="1" x14ac:dyDescent="0.2">
      <c r="A24" s="21"/>
      <c r="B24" s="21"/>
      <c r="C24" s="21"/>
      <c r="D24" s="11"/>
      <c r="E24" s="11"/>
      <c r="F24" s="34" t="s">
        <v>101</v>
      </c>
      <c r="G24" s="35">
        <f>G23+"0:1"</f>
        <v>0.23124999999999996</v>
      </c>
      <c r="H24" s="35"/>
      <c r="I24" s="35">
        <f>I23+"0:1"</f>
        <v>0.34583333333333333</v>
      </c>
      <c r="J24" s="35">
        <f>J23+"0:1"</f>
        <v>0.43055555555555552</v>
      </c>
      <c r="K24" s="35">
        <f>K23+"0:2"</f>
        <v>0.51388888888888884</v>
      </c>
      <c r="L24" s="35">
        <f>L23+"0:1"</f>
        <v>0.55694444444444446</v>
      </c>
      <c r="M24" s="35">
        <f>M23+"0:2"</f>
        <v>0.59722222222222221</v>
      </c>
      <c r="N24" s="35">
        <f>N23+"0:1"</f>
        <v>0.64027777777777772</v>
      </c>
      <c r="O24" s="35">
        <f>O23+"0:2"</f>
        <v>0.68055555555555547</v>
      </c>
      <c r="P24" s="35">
        <f>P23+"0:2"</f>
        <v>0.76388888888888884</v>
      </c>
      <c r="Q24" s="9"/>
      <c r="R24" s="35"/>
      <c r="S24" s="35"/>
      <c r="T24" s="9"/>
      <c r="U24" s="9"/>
      <c r="V24" s="9"/>
      <c r="W24" s="9"/>
      <c r="X24" s="9"/>
    </row>
    <row r="25" spans="1:24" s="8" customFormat="1" x14ac:dyDescent="0.2">
      <c r="A25" s="21">
        <v>12.7</v>
      </c>
      <c r="B25" s="21">
        <v>12.7</v>
      </c>
      <c r="C25" s="21">
        <v>17.299999999999997</v>
      </c>
      <c r="D25" s="11">
        <v>17</v>
      </c>
      <c r="E25" s="11"/>
      <c r="F25" s="26" t="s">
        <v>102</v>
      </c>
      <c r="G25" s="29">
        <f>G24+"0:1"</f>
        <v>0.2319444444444444</v>
      </c>
      <c r="H25" s="29"/>
      <c r="I25" s="29">
        <f>I24+"0:1"</f>
        <v>0.34652777777777777</v>
      </c>
      <c r="J25" s="29">
        <f>J24+"0:2"</f>
        <v>0.43194444444444441</v>
      </c>
      <c r="K25" s="29">
        <f>K24+"0:2"</f>
        <v>0.51527777777777772</v>
      </c>
      <c r="L25" s="29">
        <f>L24+"0:2"</f>
        <v>0.55833333333333335</v>
      </c>
      <c r="M25" s="29">
        <f>M24+"0:2"</f>
        <v>0.59861111111111109</v>
      </c>
      <c r="N25" s="29">
        <f>N24+"0:2"</f>
        <v>0.64166666666666661</v>
      </c>
      <c r="O25" s="29">
        <f>O24+"0:2"</f>
        <v>0.68194444444444435</v>
      </c>
      <c r="P25" s="29">
        <f>P24+"0:2"</f>
        <v>0.76527777777777772</v>
      </c>
      <c r="Q25" s="9"/>
      <c r="R25" s="29"/>
      <c r="S25" s="29"/>
      <c r="T25" s="9"/>
      <c r="U25" s="9"/>
      <c r="V25" s="9"/>
      <c r="W25" s="9"/>
      <c r="X25" s="9"/>
    </row>
    <row r="26" spans="1:24" s="8" customFormat="1" x14ac:dyDescent="0.2">
      <c r="A26" s="21">
        <v>13.5</v>
      </c>
      <c r="B26" s="21">
        <v>13.5</v>
      </c>
      <c r="C26" s="21">
        <v>18.100000000000001</v>
      </c>
      <c r="D26" s="11">
        <v>18</v>
      </c>
      <c r="E26" s="11"/>
      <c r="F26" s="26" t="s">
        <v>103</v>
      </c>
      <c r="G26" s="29">
        <f t="shared" ref="G26:I28" si="4">G25+"0:1"</f>
        <v>0.23263888888888884</v>
      </c>
      <c r="H26" s="29"/>
      <c r="I26" s="29">
        <f t="shared" si="4"/>
        <v>0.34722222222222221</v>
      </c>
      <c r="J26" s="29"/>
      <c r="K26" s="29">
        <f t="shared" ref="K26:P26" si="5">K25+"0:1"</f>
        <v>0.51597222222222217</v>
      </c>
      <c r="L26" s="29"/>
      <c r="M26" s="29">
        <f t="shared" si="5"/>
        <v>0.59930555555555554</v>
      </c>
      <c r="N26" s="29"/>
      <c r="O26" s="29">
        <f t="shared" si="5"/>
        <v>0.6826388888888888</v>
      </c>
      <c r="P26" s="29">
        <f t="shared" si="5"/>
        <v>0.76597222222222217</v>
      </c>
      <c r="Q26" s="9"/>
      <c r="R26" s="29"/>
      <c r="S26" s="29"/>
      <c r="T26" s="9"/>
      <c r="U26" s="9"/>
      <c r="V26" s="9"/>
      <c r="W26" s="9"/>
      <c r="X26" s="9"/>
    </row>
    <row r="27" spans="1:24" s="8" customFormat="1" x14ac:dyDescent="0.2">
      <c r="A27" s="21">
        <v>14</v>
      </c>
      <c r="B27" s="21">
        <v>14</v>
      </c>
      <c r="C27" s="21">
        <v>18.600000000000001</v>
      </c>
      <c r="D27" s="11">
        <v>19</v>
      </c>
      <c r="E27" s="11"/>
      <c r="F27" s="26" t="s">
        <v>104</v>
      </c>
      <c r="G27" s="29">
        <f t="shared" si="4"/>
        <v>0.23333333333333328</v>
      </c>
      <c r="H27" s="29"/>
      <c r="I27" s="29">
        <f t="shared" si="4"/>
        <v>0.34791666666666665</v>
      </c>
      <c r="J27" s="29"/>
      <c r="K27" s="29">
        <f t="shared" ref="K27:P27" si="6">K26+"0:1"</f>
        <v>0.51666666666666661</v>
      </c>
      <c r="L27" s="29"/>
      <c r="M27" s="29">
        <f t="shared" si="6"/>
        <v>0.6</v>
      </c>
      <c r="N27" s="29"/>
      <c r="O27" s="29">
        <f t="shared" si="6"/>
        <v>0.68333333333333324</v>
      </c>
      <c r="P27" s="29">
        <f t="shared" si="6"/>
        <v>0.76666666666666661</v>
      </c>
      <c r="Q27" s="9"/>
      <c r="R27" s="29"/>
      <c r="S27" s="29"/>
      <c r="T27" s="9"/>
      <c r="U27" s="9"/>
      <c r="V27" s="9"/>
      <c r="W27" s="9"/>
      <c r="X27" s="9"/>
    </row>
    <row r="28" spans="1:24" s="8" customFormat="1" x14ac:dyDescent="0.2">
      <c r="A28" s="21" t="s">
        <v>198</v>
      </c>
      <c r="B28" s="21">
        <v>14.399999999999999</v>
      </c>
      <c r="C28" s="21">
        <v>19</v>
      </c>
      <c r="D28" s="11">
        <v>20</v>
      </c>
      <c r="E28" s="11"/>
      <c r="F28" s="26" t="s">
        <v>105</v>
      </c>
      <c r="G28" s="29">
        <f t="shared" si="4"/>
        <v>0.23402777777777772</v>
      </c>
      <c r="H28" s="29"/>
      <c r="I28" s="29">
        <f t="shared" si="4"/>
        <v>0.34861111111111109</v>
      </c>
      <c r="J28" s="29"/>
      <c r="K28" s="29">
        <f t="shared" ref="K28:P28" si="7">K27+"0:1"</f>
        <v>0.51736111111111105</v>
      </c>
      <c r="L28" s="29"/>
      <c r="M28" s="29">
        <f t="shared" si="7"/>
        <v>0.60069444444444442</v>
      </c>
      <c r="N28" s="29"/>
      <c r="O28" s="29">
        <f t="shared" si="7"/>
        <v>0.68402777777777768</v>
      </c>
      <c r="P28" s="29">
        <f t="shared" si="7"/>
        <v>0.76736111111111105</v>
      </c>
      <c r="Q28" s="9"/>
      <c r="R28" s="29"/>
      <c r="S28" s="29"/>
      <c r="T28" s="9"/>
      <c r="U28" s="9"/>
      <c r="V28" s="9"/>
      <c r="W28" s="9"/>
      <c r="X28" s="9"/>
    </row>
    <row r="29" spans="1:24" s="8" customFormat="1" x14ac:dyDescent="0.2">
      <c r="A29" s="21" t="s">
        <v>198</v>
      </c>
      <c r="B29" s="21">
        <v>15.4</v>
      </c>
      <c r="C29" s="21">
        <v>20</v>
      </c>
      <c r="D29" s="11">
        <v>21</v>
      </c>
      <c r="E29" s="11"/>
      <c r="F29" s="26" t="s">
        <v>129</v>
      </c>
      <c r="G29" s="29">
        <f>G28+"0:2"</f>
        <v>0.23541666666666661</v>
      </c>
      <c r="H29" s="29"/>
      <c r="I29" s="29">
        <f>I28+"0:2"</f>
        <v>0.35</v>
      </c>
      <c r="J29" s="29"/>
      <c r="K29" s="29">
        <f t="shared" ref="K29:P29" si="8">K28+"0:2"</f>
        <v>0.51874999999999993</v>
      </c>
      <c r="L29" s="29"/>
      <c r="M29" s="29">
        <f t="shared" si="8"/>
        <v>0.6020833333333333</v>
      </c>
      <c r="N29" s="29"/>
      <c r="O29" s="29">
        <f t="shared" si="8"/>
        <v>0.68541666666666656</v>
      </c>
      <c r="P29" s="29">
        <f t="shared" si="8"/>
        <v>0.76874999999999993</v>
      </c>
      <c r="Q29" s="9"/>
      <c r="R29" s="29"/>
      <c r="S29" s="29"/>
      <c r="T29" s="9"/>
      <c r="U29" s="9"/>
      <c r="V29" s="9"/>
      <c r="W29" s="9"/>
      <c r="X29" s="9"/>
    </row>
    <row r="30" spans="1:24" s="8" customFormat="1" x14ac:dyDescent="0.2">
      <c r="A30" s="21" t="s">
        <v>198</v>
      </c>
      <c r="B30" s="21">
        <v>19.099999999999998</v>
      </c>
      <c r="C30" s="21">
        <v>23.699999999999996</v>
      </c>
      <c r="D30" s="11">
        <v>22</v>
      </c>
      <c r="E30" s="11"/>
      <c r="F30" s="26" t="s">
        <v>106</v>
      </c>
      <c r="G30" s="29">
        <f>G29+"0:5"</f>
        <v>0.23888888888888882</v>
      </c>
      <c r="H30" s="29"/>
      <c r="I30" s="29">
        <f>I29+"0:5"</f>
        <v>0.35347222222222219</v>
      </c>
      <c r="J30" s="29"/>
      <c r="K30" s="29">
        <f t="shared" ref="K30:P30" si="9">K29+"0:5"</f>
        <v>0.52222222222222214</v>
      </c>
      <c r="L30" s="29"/>
      <c r="M30" s="29">
        <f t="shared" si="9"/>
        <v>0.60555555555555551</v>
      </c>
      <c r="N30" s="29"/>
      <c r="O30" s="29">
        <f t="shared" si="9"/>
        <v>0.68888888888888877</v>
      </c>
      <c r="P30" s="29">
        <f t="shared" si="9"/>
        <v>0.77222222222222214</v>
      </c>
      <c r="Q30" s="9"/>
      <c r="R30" s="29"/>
      <c r="S30" s="29"/>
      <c r="T30" s="9"/>
      <c r="U30" s="9"/>
      <c r="V30" s="9"/>
      <c r="W30" s="9"/>
      <c r="X30" s="9"/>
    </row>
    <row r="31" spans="1:24" s="8" customFormat="1" x14ac:dyDescent="0.2">
      <c r="A31" s="21">
        <v>16.7</v>
      </c>
      <c r="B31" s="21">
        <v>21.6</v>
      </c>
      <c r="C31" s="21">
        <v>26.200000000000003</v>
      </c>
      <c r="D31" s="11">
        <v>23</v>
      </c>
      <c r="E31" s="21"/>
      <c r="F31" s="26" t="s">
        <v>107</v>
      </c>
      <c r="G31" s="29">
        <f>G30+"0:3"</f>
        <v>0.24097222222222214</v>
      </c>
      <c r="H31" s="29"/>
      <c r="I31" s="29">
        <f>I30+"0:3"</f>
        <v>0.35555555555555551</v>
      </c>
      <c r="J31" s="29"/>
      <c r="K31" s="29">
        <f t="shared" ref="K31:P31" si="10">K30+"0:3"</f>
        <v>0.52430555555555547</v>
      </c>
      <c r="L31" s="29"/>
      <c r="M31" s="29">
        <f t="shared" si="10"/>
        <v>0.60763888888888884</v>
      </c>
      <c r="N31" s="29"/>
      <c r="O31" s="29">
        <f t="shared" si="10"/>
        <v>0.6909722222222221</v>
      </c>
      <c r="P31" s="29">
        <f t="shared" si="10"/>
        <v>0.77430555555555547</v>
      </c>
      <c r="Q31" s="9"/>
      <c r="R31" s="29"/>
      <c r="S31" s="29"/>
      <c r="T31" s="9"/>
      <c r="U31" s="9"/>
      <c r="V31" s="9"/>
      <c r="W31" s="9"/>
      <c r="X31" s="9"/>
    </row>
    <row r="32" spans="1:24" s="8" customFormat="1" x14ac:dyDescent="0.2">
      <c r="A32" s="21">
        <v>17.899999999999999</v>
      </c>
      <c r="B32" s="21">
        <v>22.8</v>
      </c>
      <c r="C32" s="21">
        <v>27.4</v>
      </c>
      <c r="D32" s="11">
        <v>24</v>
      </c>
      <c r="E32" s="21"/>
      <c r="F32" s="26" t="s">
        <v>108</v>
      </c>
      <c r="G32" s="29">
        <f>G31+"0:3"</f>
        <v>0.24305555555555547</v>
      </c>
      <c r="H32" s="29"/>
      <c r="I32" s="29">
        <f>I31+"0:3"</f>
        <v>0.35763888888888884</v>
      </c>
      <c r="J32" s="29"/>
      <c r="K32" s="29">
        <f t="shared" ref="K32:P32" si="11">K31+"0:3"</f>
        <v>0.5263888888888888</v>
      </c>
      <c r="L32" s="29"/>
      <c r="M32" s="29">
        <f t="shared" si="11"/>
        <v>0.60972222222222217</v>
      </c>
      <c r="N32" s="29"/>
      <c r="O32" s="29">
        <f t="shared" si="11"/>
        <v>0.69305555555555542</v>
      </c>
      <c r="P32" s="29">
        <f t="shared" si="11"/>
        <v>0.7763888888888888</v>
      </c>
      <c r="Q32" s="9"/>
      <c r="R32" s="29"/>
      <c r="S32" s="29"/>
      <c r="T32" s="9"/>
      <c r="U32" s="9"/>
      <c r="V32" s="9"/>
      <c r="W32" s="9"/>
      <c r="X32" s="9"/>
    </row>
    <row r="33" spans="1:24" s="8" customFormat="1" x14ac:dyDescent="0.2">
      <c r="A33" s="21">
        <v>19.399999999999999</v>
      </c>
      <c r="B33" s="21">
        <v>24.3</v>
      </c>
      <c r="C33" s="21">
        <v>28.9</v>
      </c>
      <c r="D33" s="11">
        <v>25</v>
      </c>
      <c r="E33" s="21"/>
      <c r="F33" s="26" t="s">
        <v>109</v>
      </c>
      <c r="G33" s="29">
        <f>G32+"0:2"</f>
        <v>0.24444444444444435</v>
      </c>
      <c r="H33" s="29"/>
      <c r="I33" s="29">
        <f>I32+"0:2"</f>
        <v>0.35902777777777772</v>
      </c>
      <c r="J33" s="29"/>
      <c r="K33" s="29">
        <f>K32+"0:2"</f>
        <v>0.52777777777777768</v>
      </c>
      <c r="L33" s="29"/>
      <c r="M33" s="29">
        <f>M32+"0:2"</f>
        <v>0.61111111111111105</v>
      </c>
      <c r="N33" s="29"/>
      <c r="O33" s="29">
        <f>O32+"0:2"</f>
        <v>0.69444444444444431</v>
      </c>
      <c r="P33" s="29"/>
      <c r="Q33" s="9"/>
      <c r="R33" s="29"/>
      <c r="S33" s="29"/>
      <c r="T33" s="9"/>
      <c r="U33" s="9"/>
      <c r="V33" s="9"/>
      <c r="W33" s="9"/>
      <c r="X33" s="9"/>
    </row>
    <row r="34" spans="1:24" s="8" customFormat="1" x14ac:dyDescent="0.2">
      <c r="A34" s="21">
        <v>20.7</v>
      </c>
      <c r="B34" s="21">
        <v>25.6</v>
      </c>
      <c r="C34" s="21">
        <v>30.200000000000003</v>
      </c>
      <c r="D34" s="11">
        <v>26</v>
      </c>
      <c r="E34" s="21"/>
      <c r="F34" s="26" t="s">
        <v>110</v>
      </c>
      <c r="G34" s="29">
        <f>G33+"0:2"</f>
        <v>0.24583333333333324</v>
      </c>
      <c r="H34" s="29"/>
      <c r="I34" s="29">
        <f>I33+"0:2"</f>
        <v>0.36041666666666661</v>
      </c>
      <c r="J34" s="29"/>
      <c r="K34" s="29">
        <f>K33+"0:2"</f>
        <v>0.52916666666666656</v>
      </c>
      <c r="L34" s="29"/>
      <c r="M34" s="29">
        <f>M33+"0:2"</f>
        <v>0.61249999999999993</v>
      </c>
      <c r="N34" s="29"/>
      <c r="O34" s="29">
        <f>O33+"0:2"</f>
        <v>0.69583333333333319</v>
      </c>
      <c r="P34" s="29"/>
      <c r="Q34" s="9"/>
      <c r="R34" s="29"/>
      <c r="S34" s="29"/>
      <c r="T34" s="9"/>
      <c r="U34" s="9"/>
      <c r="V34" s="9"/>
      <c r="W34" s="9"/>
      <c r="X34" s="9"/>
    </row>
    <row r="35" spans="1:24" s="8" customFormat="1" x14ac:dyDescent="0.2">
      <c r="A35" s="21">
        <v>22.299999999999997</v>
      </c>
      <c r="B35" s="21">
        <v>27.200000000000003</v>
      </c>
      <c r="C35" s="21">
        <v>31.800000000000004</v>
      </c>
      <c r="D35" s="11">
        <v>27</v>
      </c>
      <c r="E35" s="21"/>
      <c r="F35" s="26" t="s">
        <v>111</v>
      </c>
      <c r="G35" s="29">
        <f>G34+"0:3"</f>
        <v>0.24791666666666656</v>
      </c>
      <c r="H35" s="29"/>
      <c r="I35" s="29">
        <f>I34+"0:3"</f>
        <v>0.36249999999999993</v>
      </c>
      <c r="J35" s="29"/>
      <c r="K35" s="29">
        <f>K34+"0:3"</f>
        <v>0.53124999999999989</v>
      </c>
      <c r="L35" s="29"/>
      <c r="M35" s="29">
        <f>M34+"0:3"</f>
        <v>0.61458333333333326</v>
      </c>
      <c r="N35" s="29"/>
      <c r="O35" s="29">
        <f>O34+"0:3"</f>
        <v>0.69791666666666652</v>
      </c>
      <c r="P35" s="29"/>
      <c r="Q35" s="9"/>
      <c r="R35" s="29"/>
      <c r="S35" s="29"/>
      <c r="T35" s="9"/>
      <c r="U35" s="9"/>
      <c r="V35" s="9"/>
      <c r="W35" s="9"/>
      <c r="X35" s="9"/>
    </row>
    <row r="36" spans="1:24" s="8" customFormat="1" x14ac:dyDescent="0.2">
      <c r="A36" s="21">
        <v>22.799999999999997</v>
      </c>
      <c r="B36" s="21">
        <v>27.700000000000003</v>
      </c>
      <c r="C36" s="21">
        <v>32.300000000000004</v>
      </c>
      <c r="D36" s="11">
        <v>28</v>
      </c>
      <c r="E36" s="21"/>
      <c r="F36" s="26" t="s">
        <v>112</v>
      </c>
      <c r="G36" s="29">
        <f>G35+"0:1"</f>
        <v>0.24861111111111101</v>
      </c>
      <c r="H36" s="29"/>
      <c r="I36" s="29">
        <f>I35+"0:1"</f>
        <v>0.36319444444444438</v>
      </c>
      <c r="J36" s="29"/>
      <c r="K36" s="29">
        <f>K35+"0:1"</f>
        <v>0.53194444444444433</v>
      </c>
      <c r="L36" s="29"/>
      <c r="M36" s="29">
        <f>M35+"0:1"</f>
        <v>0.6152777777777777</v>
      </c>
      <c r="N36" s="29"/>
      <c r="O36" s="29">
        <f>O35+"0:1"</f>
        <v>0.69861111111111096</v>
      </c>
      <c r="P36" s="29"/>
      <c r="Q36" s="9"/>
      <c r="R36" s="29"/>
      <c r="S36" s="29"/>
      <c r="T36" s="9"/>
      <c r="U36" s="9"/>
      <c r="V36" s="9"/>
      <c r="W36" s="9"/>
      <c r="X36" s="9"/>
    </row>
    <row r="37" spans="1:24" s="8" customFormat="1" x14ac:dyDescent="0.2">
      <c r="A37" s="21">
        <v>23.7</v>
      </c>
      <c r="B37" s="21">
        <v>28.6</v>
      </c>
      <c r="C37" s="21">
        <v>33.200000000000003</v>
      </c>
      <c r="D37" s="11">
        <v>29</v>
      </c>
      <c r="E37" s="21"/>
      <c r="F37" s="27" t="s">
        <v>50</v>
      </c>
      <c r="G37" s="30">
        <f>G36+"0:3"</f>
        <v>0.25069444444444433</v>
      </c>
      <c r="H37" s="30"/>
      <c r="I37" s="30">
        <f>I36+"0:3"</f>
        <v>0.3652777777777777</v>
      </c>
      <c r="J37" s="30"/>
      <c r="K37" s="30">
        <f>K36+"0:3"</f>
        <v>0.53402777777777766</v>
      </c>
      <c r="L37" s="30"/>
      <c r="M37" s="30">
        <f>M36+"0:3"</f>
        <v>0.61736111111111103</v>
      </c>
      <c r="N37" s="30"/>
      <c r="O37" s="30">
        <f>O36+"0:3"</f>
        <v>0.70069444444444429</v>
      </c>
      <c r="P37" s="30"/>
      <c r="Q37" s="9"/>
      <c r="R37" s="30"/>
      <c r="S37" s="30"/>
      <c r="T37" s="9"/>
      <c r="U37" s="9"/>
      <c r="V37" s="9"/>
      <c r="W37" s="9"/>
      <c r="X37" s="9"/>
    </row>
    <row r="38" spans="1:24" s="8" customFormat="1" x14ac:dyDescent="0.2">
      <c r="A38" s="21"/>
      <c r="B38" s="21"/>
      <c r="C38" s="21"/>
      <c r="D38" s="11"/>
      <c r="E38" s="11"/>
      <c r="F38" s="2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1:24" s="8" customFormat="1" x14ac:dyDescent="0.2">
      <c r="A39" s="21"/>
      <c r="B39" s="21"/>
      <c r="C39" s="21"/>
      <c r="D39" s="11"/>
      <c r="E39" s="11"/>
      <c r="F39" s="2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</row>
    <row r="40" spans="1:24" s="8" customFormat="1" x14ac:dyDescent="0.2">
      <c r="A40" s="21"/>
      <c r="B40" s="21"/>
      <c r="C40" s="21"/>
      <c r="D40" s="11"/>
      <c r="E40" s="11"/>
      <c r="G40" s="39" t="s">
        <v>236</v>
      </c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</row>
    <row r="41" spans="1:24" s="8" customFormat="1" x14ac:dyDescent="0.2">
      <c r="A41" s="21"/>
      <c r="B41" s="21"/>
      <c r="C41" s="21"/>
      <c r="D41" s="11"/>
      <c r="E41" s="11"/>
      <c r="F41" s="40" t="s">
        <v>237</v>
      </c>
      <c r="G41" s="9"/>
      <c r="I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8" customFormat="1" x14ac:dyDescent="0.2">
      <c r="A42" s="21"/>
      <c r="B42" s="21"/>
      <c r="C42" s="21"/>
      <c r="D42" s="11"/>
      <c r="E42" s="11"/>
      <c r="F42" s="12" t="s">
        <v>232</v>
      </c>
      <c r="G42" s="14">
        <v>2</v>
      </c>
      <c r="H42" s="14">
        <v>4</v>
      </c>
      <c r="I42" s="14">
        <v>6</v>
      </c>
      <c r="J42" s="14">
        <v>8</v>
      </c>
      <c r="K42" s="14">
        <v>10</v>
      </c>
      <c r="L42" s="14">
        <v>12</v>
      </c>
      <c r="M42" s="14">
        <v>14</v>
      </c>
      <c r="N42" s="14">
        <v>16</v>
      </c>
      <c r="O42" s="14">
        <v>18</v>
      </c>
      <c r="R42" s="14">
        <v>102</v>
      </c>
      <c r="S42" s="14">
        <v>104</v>
      </c>
      <c r="T42" s="9"/>
      <c r="U42" s="9"/>
      <c r="V42" s="9"/>
      <c r="W42" s="9"/>
    </row>
    <row r="43" spans="1:24" s="8" customFormat="1" x14ac:dyDescent="0.2">
      <c r="A43" s="21"/>
      <c r="B43" s="21"/>
      <c r="C43" s="21"/>
      <c r="D43" s="11"/>
      <c r="E43" s="11"/>
      <c r="F43" s="12" t="s">
        <v>233</v>
      </c>
      <c r="G43" s="13" t="s">
        <v>145</v>
      </c>
      <c r="H43" s="13" t="s">
        <v>145</v>
      </c>
      <c r="I43" s="13" t="s">
        <v>145</v>
      </c>
      <c r="J43" s="13" t="s">
        <v>145</v>
      </c>
      <c r="K43" s="13" t="s">
        <v>145</v>
      </c>
      <c r="L43" s="13" t="s">
        <v>145</v>
      </c>
      <c r="M43" s="13" t="s">
        <v>145</v>
      </c>
      <c r="N43" s="13" t="s">
        <v>145</v>
      </c>
      <c r="O43" s="13" t="s">
        <v>145</v>
      </c>
      <c r="R43" s="13" t="s">
        <v>276</v>
      </c>
      <c r="S43" s="13" t="s">
        <v>276</v>
      </c>
      <c r="T43" s="9"/>
      <c r="U43" s="9"/>
      <c r="V43" s="9"/>
      <c r="W43" s="9"/>
    </row>
    <row r="44" spans="1:24" s="8" customFormat="1" x14ac:dyDescent="0.2">
      <c r="A44" s="21" t="s">
        <v>194</v>
      </c>
      <c r="B44" s="21" t="s">
        <v>194</v>
      </c>
      <c r="C44" s="21" t="s">
        <v>194</v>
      </c>
      <c r="D44" s="11" t="s">
        <v>230</v>
      </c>
      <c r="E44" s="11" t="s">
        <v>231</v>
      </c>
      <c r="F44" s="32" t="s">
        <v>234</v>
      </c>
      <c r="G44" s="198"/>
      <c r="H44" s="198"/>
      <c r="I44" s="198"/>
      <c r="J44" s="198"/>
      <c r="K44" s="33">
        <v>25</v>
      </c>
      <c r="L44" s="198"/>
      <c r="M44" s="198"/>
      <c r="N44" s="14"/>
      <c r="O44" s="13"/>
      <c r="R44" s="198"/>
      <c r="S44" s="198"/>
      <c r="T44" s="9"/>
      <c r="U44" s="9"/>
      <c r="V44" s="9"/>
      <c r="W44" s="9"/>
    </row>
    <row r="45" spans="1:24" s="8" customFormat="1" x14ac:dyDescent="0.2">
      <c r="A45" s="21">
        <v>0</v>
      </c>
      <c r="B45" s="21">
        <v>0</v>
      </c>
      <c r="C45" s="21">
        <v>0</v>
      </c>
      <c r="D45" s="11">
        <v>29</v>
      </c>
      <c r="E45" s="11"/>
      <c r="F45" s="25" t="s">
        <v>50</v>
      </c>
      <c r="G45" s="28"/>
      <c r="H45" s="28"/>
      <c r="I45" s="28">
        <v>0.25694444444444448</v>
      </c>
      <c r="J45" s="28"/>
      <c r="K45" s="28"/>
      <c r="L45" s="28">
        <v>0.38194444444444442</v>
      </c>
      <c r="M45" s="28">
        <v>0.54861111111111105</v>
      </c>
      <c r="N45" s="28">
        <v>0.63194444444444442</v>
      </c>
      <c r="O45" s="28">
        <v>0.71527777777777779</v>
      </c>
      <c r="R45" s="28"/>
      <c r="S45" s="28"/>
      <c r="T45" s="9"/>
      <c r="U45" s="9"/>
      <c r="V45" s="9"/>
      <c r="W45" s="9"/>
    </row>
    <row r="46" spans="1:24" s="8" customFormat="1" x14ac:dyDescent="0.2">
      <c r="A46" s="21">
        <v>0.9</v>
      </c>
      <c r="B46" s="21">
        <v>0.9</v>
      </c>
      <c r="C46" s="21">
        <v>0.9</v>
      </c>
      <c r="D46" s="11">
        <v>28</v>
      </c>
      <c r="E46" s="11"/>
      <c r="F46" s="26" t="s">
        <v>112</v>
      </c>
      <c r="G46" s="29"/>
      <c r="H46" s="29"/>
      <c r="I46" s="29">
        <f>I45+"0:2"</f>
        <v>0.25833333333333336</v>
      </c>
      <c r="J46" s="29"/>
      <c r="K46" s="29"/>
      <c r="L46" s="29">
        <f>L45+"0:2"</f>
        <v>0.3833333333333333</v>
      </c>
      <c r="M46" s="29">
        <f>M45+"0:2"</f>
        <v>0.54999999999999993</v>
      </c>
      <c r="N46" s="29">
        <f>N45+"0:2"</f>
        <v>0.6333333333333333</v>
      </c>
      <c r="O46" s="29">
        <f>O45+"0:2"</f>
        <v>0.71666666666666667</v>
      </c>
      <c r="R46" s="29"/>
      <c r="S46" s="29"/>
      <c r="T46" s="9"/>
      <c r="U46" s="9"/>
      <c r="V46" s="9"/>
      <c r="W46" s="9"/>
    </row>
    <row r="47" spans="1:24" s="8" customFormat="1" x14ac:dyDescent="0.2">
      <c r="A47" s="21">
        <v>1.4</v>
      </c>
      <c r="B47" s="21">
        <v>1.4</v>
      </c>
      <c r="C47" s="21">
        <v>1.4</v>
      </c>
      <c r="D47" s="11">
        <v>27</v>
      </c>
      <c r="E47" s="11"/>
      <c r="F47" s="26" t="s">
        <v>111</v>
      </c>
      <c r="G47" s="29"/>
      <c r="H47" s="29"/>
      <c r="I47" s="29">
        <f>I46+"0:1"</f>
        <v>0.2590277777777778</v>
      </c>
      <c r="J47" s="29"/>
      <c r="K47" s="29"/>
      <c r="L47" s="29">
        <f>L46+"0:1"</f>
        <v>0.38402777777777775</v>
      </c>
      <c r="M47" s="29">
        <f>M46+"0:1"</f>
        <v>0.55069444444444438</v>
      </c>
      <c r="N47" s="29">
        <f>N46+"0:1"</f>
        <v>0.63402777777777775</v>
      </c>
      <c r="O47" s="29">
        <f>O46+"0:1"</f>
        <v>0.71736111111111112</v>
      </c>
      <c r="R47" s="29"/>
      <c r="S47" s="29"/>
      <c r="T47" s="9"/>
      <c r="U47" s="9"/>
      <c r="V47" s="9"/>
      <c r="W47" s="9"/>
    </row>
    <row r="48" spans="1:24" s="8" customFormat="1" x14ac:dyDescent="0.2">
      <c r="A48" s="21">
        <v>3</v>
      </c>
      <c r="B48" s="21">
        <v>3</v>
      </c>
      <c r="C48" s="21">
        <v>3</v>
      </c>
      <c r="D48" s="11">
        <v>26</v>
      </c>
      <c r="E48" s="11"/>
      <c r="F48" s="26" t="s">
        <v>110</v>
      </c>
      <c r="G48" s="29"/>
      <c r="H48" s="29"/>
      <c r="I48" s="29">
        <f>I47+"0:2"</f>
        <v>0.26041666666666669</v>
      </c>
      <c r="J48" s="29"/>
      <c r="K48" s="29"/>
      <c r="L48" s="29">
        <f t="shared" ref="L48:O49" si="12">L47+"0:2"</f>
        <v>0.38541666666666663</v>
      </c>
      <c r="M48" s="29">
        <f t="shared" si="12"/>
        <v>0.55208333333333326</v>
      </c>
      <c r="N48" s="29">
        <f t="shared" si="12"/>
        <v>0.63541666666666663</v>
      </c>
      <c r="O48" s="29">
        <f t="shared" si="12"/>
        <v>0.71875</v>
      </c>
      <c r="R48" s="29"/>
      <c r="S48" s="29"/>
      <c r="T48" s="9"/>
      <c r="U48" s="9"/>
      <c r="V48" s="9"/>
      <c r="W48" s="9"/>
    </row>
    <row r="49" spans="1:23" s="8" customFormat="1" x14ac:dyDescent="0.2">
      <c r="A49" s="21">
        <v>4.3</v>
      </c>
      <c r="B49" s="21">
        <v>4.3</v>
      </c>
      <c r="C49" s="21">
        <v>4.3</v>
      </c>
      <c r="D49" s="11">
        <v>25</v>
      </c>
      <c r="E49" s="11"/>
      <c r="F49" s="26" t="s">
        <v>109</v>
      </c>
      <c r="G49" s="29"/>
      <c r="H49" s="29"/>
      <c r="I49" s="29">
        <f>I48+"0:2"</f>
        <v>0.26180555555555557</v>
      </c>
      <c r="J49" s="29"/>
      <c r="K49" s="29"/>
      <c r="L49" s="29">
        <f t="shared" si="12"/>
        <v>0.38680555555555551</v>
      </c>
      <c r="M49" s="29">
        <f t="shared" si="12"/>
        <v>0.55347222222222214</v>
      </c>
      <c r="N49" s="29">
        <f t="shared" si="12"/>
        <v>0.63680555555555551</v>
      </c>
      <c r="O49" s="29">
        <f t="shared" si="12"/>
        <v>0.72013888888888888</v>
      </c>
      <c r="R49" s="29"/>
      <c r="S49" s="29"/>
      <c r="T49" s="9"/>
      <c r="U49" s="9"/>
      <c r="V49" s="9"/>
      <c r="W49" s="9"/>
    </row>
    <row r="50" spans="1:23" s="8" customFormat="1" x14ac:dyDescent="0.2">
      <c r="A50" s="21">
        <v>5.8</v>
      </c>
      <c r="B50" s="21">
        <v>5.8</v>
      </c>
      <c r="C50" s="21">
        <v>5.8</v>
      </c>
      <c r="D50" s="11">
        <v>24</v>
      </c>
      <c r="E50" s="11"/>
      <c r="F50" s="26" t="s">
        <v>108</v>
      </c>
      <c r="G50" s="29">
        <v>0.17708333333333334</v>
      </c>
      <c r="H50" s="29"/>
      <c r="I50" s="29">
        <f>I49+"0:3"</f>
        <v>0.2638888888888889</v>
      </c>
      <c r="J50" s="29"/>
      <c r="K50" s="29">
        <v>0.3125</v>
      </c>
      <c r="L50" s="29">
        <f t="shared" ref="L50:O51" si="13">L49+"0:3"</f>
        <v>0.38888888888888884</v>
      </c>
      <c r="M50" s="29">
        <f t="shared" si="13"/>
        <v>0.55555555555555547</v>
      </c>
      <c r="N50" s="29">
        <f t="shared" si="13"/>
        <v>0.63888888888888884</v>
      </c>
      <c r="O50" s="29">
        <f t="shared" si="13"/>
        <v>0.72222222222222221</v>
      </c>
      <c r="R50" s="29"/>
      <c r="S50" s="29"/>
      <c r="T50" s="9"/>
      <c r="U50" s="9"/>
      <c r="V50" s="9"/>
      <c r="W50" s="9"/>
    </row>
    <row r="51" spans="1:23" s="8" customFormat="1" x14ac:dyDescent="0.2">
      <c r="A51" s="21">
        <v>7</v>
      </c>
      <c r="B51" s="21">
        <v>7</v>
      </c>
      <c r="C51" s="21">
        <v>7</v>
      </c>
      <c r="D51" s="11">
        <v>23</v>
      </c>
      <c r="E51" s="11"/>
      <c r="F51" s="26" t="s">
        <v>107</v>
      </c>
      <c r="G51" s="29">
        <f>G50+"0:3"</f>
        <v>0.17916666666666667</v>
      </c>
      <c r="H51" s="29"/>
      <c r="I51" s="29">
        <f>I50+"0:3"</f>
        <v>0.26597222222222222</v>
      </c>
      <c r="J51" s="29"/>
      <c r="K51" s="29">
        <f>K50+"0:4"</f>
        <v>0.31527777777777777</v>
      </c>
      <c r="L51" s="29">
        <f t="shared" si="13"/>
        <v>0.39097222222222217</v>
      </c>
      <c r="M51" s="29">
        <f t="shared" si="13"/>
        <v>0.5576388888888888</v>
      </c>
      <c r="N51" s="29">
        <f t="shared" si="13"/>
        <v>0.64097222222222217</v>
      </c>
      <c r="O51" s="29">
        <f t="shared" si="13"/>
        <v>0.72430555555555554</v>
      </c>
      <c r="R51" s="29"/>
      <c r="S51" s="29"/>
      <c r="T51" s="9"/>
      <c r="U51" s="9"/>
      <c r="V51" s="9"/>
      <c r="W51" s="9"/>
    </row>
    <row r="52" spans="1:23" s="8" customFormat="1" x14ac:dyDescent="0.2">
      <c r="A52" s="21" t="s">
        <v>198</v>
      </c>
      <c r="B52" s="21">
        <v>9.5</v>
      </c>
      <c r="C52" s="21">
        <v>9.5</v>
      </c>
      <c r="D52" s="11">
        <v>22</v>
      </c>
      <c r="E52" s="11"/>
      <c r="F52" s="26" t="s">
        <v>106</v>
      </c>
      <c r="G52" s="29">
        <f>G51+"0:4"</f>
        <v>0.18194444444444444</v>
      </c>
      <c r="H52" s="29"/>
      <c r="I52" s="29">
        <f>I51+"0:4"</f>
        <v>0.26874999999999999</v>
      </c>
      <c r="J52" s="29"/>
      <c r="K52" s="29" t="s">
        <v>198</v>
      </c>
      <c r="L52" s="29">
        <f>L51+"0:4"</f>
        <v>0.39374999999999993</v>
      </c>
      <c r="M52" s="29">
        <f>M51+"0:4"</f>
        <v>0.56041666666666656</v>
      </c>
      <c r="N52" s="29">
        <f>N51+"0:4"</f>
        <v>0.64374999999999993</v>
      </c>
      <c r="O52" s="29">
        <f>O51+"0:4"</f>
        <v>0.7270833333333333</v>
      </c>
      <c r="R52" s="29"/>
      <c r="S52" s="29"/>
      <c r="T52" s="9"/>
      <c r="U52" s="9"/>
      <c r="V52" s="9"/>
      <c r="W52" s="9"/>
    </row>
    <row r="53" spans="1:23" s="8" customFormat="1" x14ac:dyDescent="0.2">
      <c r="A53" s="21" t="s">
        <v>198</v>
      </c>
      <c r="B53" s="21">
        <v>13.2</v>
      </c>
      <c r="C53" s="21">
        <v>13.2</v>
      </c>
      <c r="D53" s="11">
        <v>21</v>
      </c>
      <c r="E53" s="11"/>
      <c r="F53" s="26" t="s">
        <v>129</v>
      </c>
      <c r="G53" s="29">
        <f>G52+"0:5"</f>
        <v>0.18541666666666665</v>
      </c>
      <c r="H53" s="29"/>
      <c r="I53" s="29">
        <f>I52+"0:5"</f>
        <v>0.2722222222222222</v>
      </c>
      <c r="J53" s="29"/>
      <c r="K53" s="29" t="s">
        <v>198</v>
      </c>
      <c r="L53" s="29">
        <f>L52+"0:5"</f>
        <v>0.39722222222222214</v>
      </c>
      <c r="M53" s="29">
        <f>M52+"0:5"</f>
        <v>0.56388888888888877</v>
      </c>
      <c r="N53" s="29">
        <f>N52+"0:5"</f>
        <v>0.64722222222222214</v>
      </c>
      <c r="O53" s="29">
        <f>O52+"0:5"</f>
        <v>0.73055555555555551</v>
      </c>
      <c r="R53" s="29"/>
      <c r="S53" s="29"/>
      <c r="T53" s="9"/>
      <c r="U53" s="9"/>
      <c r="V53" s="9"/>
      <c r="W53" s="9"/>
    </row>
    <row r="54" spans="1:23" s="8" customFormat="1" x14ac:dyDescent="0.2">
      <c r="A54" s="21" t="s">
        <v>198</v>
      </c>
      <c r="B54" s="21">
        <v>14.2</v>
      </c>
      <c r="C54" s="21">
        <v>14.2</v>
      </c>
      <c r="D54" s="11">
        <v>20</v>
      </c>
      <c r="E54" s="11"/>
      <c r="F54" s="26" t="s">
        <v>105</v>
      </c>
      <c r="G54" s="29">
        <f>G53+"0:2"</f>
        <v>0.18680555555555553</v>
      </c>
      <c r="H54" s="29"/>
      <c r="I54" s="29">
        <f>I53+"0:2"</f>
        <v>0.27361111111111108</v>
      </c>
      <c r="J54" s="29"/>
      <c r="K54" s="29" t="s">
        <v>198</v>
      </c>
      <c r="L54" s="29">
        <f>L53+"0:2"</f>
        <v>0.39861111111111103</v>
      </c>
      <c r="M54" s="29">
        <f>M53+"0:2"</f>
        <v>0.56527777777777766</v>
      </c>
      <c r="N54" s="29">
        <f>N53+"0:2"</f>
        <v>0.64861111111111103</v>
      </c>
      <c r="O54" s="29">
        <f>O53+"0:2"</f>
        <v>0.7319444444444444</v>
      </c>
      <c r="R54" s="29"/>
      <c r="S54" s="29"/>
      <c r="T54" s="9"/>
      <c r="U54" s="9"/>
      <c r="V54" s="9"/>
      <c r="W54" s="9"/>
    </row>
    <row r="55" spans="1:23" s="8" customFormat="1" x14ac:dyDescent="0.2">
      <c r="A55" s="21">
        <v>9.6999999999999993</v>
      </c>
      <c r="B55" s="21">
        <v>14.600000000000001</v>
      </c>
      <c r="C55" s="21">
        <v>14.600000000000001</v>
      </c>
      <c r="D55" s="11">
        <v>19</v>
      </c>
      <c r="E55" s="11"/>
      <c r="F55" s="26" t="s">
        <v>104</v>
      </c>
      <c r="G55" s="29">
        <f>G54+"0:1"</f>
        <v>0.18749999999999997</v>
      </c>
      <c r="H55" s="29"/>
      <c r="I55" s="29">
        <f>I54+"0:1"</f>
        <v>0.27430555555555552</v>
      </c>
      <c r="J55" s="29"/>
      <c r="K55" s="29">
        <f>K51+"0:5"</f>
        <v>0.31874999999999998</v>
      </c>
      <c r="L55" s="29">
        <f t="shared" ref="L55:O56" si="14">L54+"0:1"</f>
        <v>0.39930555555555547</v>
      </c>
      <c r="M55" s="29">
        <f t="shared" si="14"/>
        <v>0.5659722222222221</v>
      </c>
      <c r="N55" s="29">
        <f t="shared" si="14"/>
        <v>0.64930555555555547</v>
      </c>
      <c r="O55" s="29">
        <f t="shared" si="14"/>
        <v>0.73263888888888884</v>
      </c>
      <c r="R55" s="29"/>
      <c r="S55" s="29"/>
      <c r="T55" s="9"/>
      <c r="U55" s="9"/>
      <c r="V55" s="9"/>
      <c r="W55" s="9"/>
    </row>
    <row r="56" spans="1:23" s="8" customFormat="1" x14ac:dyDescent="0.2">
      <c r="A56" s="21">
        <v>10.200000000000001</v>
      </c>
      <c r="B56" s="21">
        <v>15.100000000000001</v>
      </c>
      <c r="C56" s="21">
        <v>15.100000000000001</v>
      </c>
      <c r="D56" s="11">
        <v>18</v>
      </c>
      <c r="E56" s="11"/>
      <c r="F56" s="26" t="s">
        <v>103</v>
      </c>
      <c r="G56" s="29">
        <f>G55+"0:1"</f>
        <v>0.18819444444444441</v>
      </c>
      <c r="H56" s="29"/>
      <c r="I56" s="29">
        <f>I55+"0:1"</f>
        <v>0.27499999999999997</v>
      </c>
      <c r="J56" s="29"/>
      <c r="K56" s="29">
        <f>K55+"0:1"</f>
        <v>0.31944444444444442</v>
      </c>
      <c r="L56" s="29">
        <f t="shared" si="14"/>
        <v>0.39999999999999991</v>
      </c>
      <c r="M56" s="29">
        <f t="shared" si="14"/>
        <v>0.56666666666666654</v>
      </c>
      <c r="N56" s="29">
        <f t="shared" si="14"/>
        <v>0.64999999999999991</v>
      </c>
      <c r="O56" s="29">
        <f t="shared" si="14"/>
        <v>0.73333333333333328</v>
      </c>
      <c r="R56" s="29"/>
      <c r="S56" s="29"/>
      <c r="T56" s="9"/>
      <c r="U56" s="9"/>
      <c r="V56" s="9"/>
      <c r="W56" s="9"/>
    </row>
    <row r="57" spans="1:23" s="8" customFormat="1" x14ac:dyDescent="0.2">
      <c r="A57" s="21">
        <v>11</v>
      </c>
      <c r="B57" s="21">
        <v>15.9</v>
      </c>
      <c r="C57" s="21">
        <v>15.9</v>
      </c>
      <c r="D57" s="11">
        <v>17</v>
      </c>
      <c r="E57" s="11"/>
      <c r="F57" s="26" t="s">
        <v>102</v>
      </c>
      <c r="G57" s="29">
        <f>G56+"0:2"</f>
        <v>0.1895833333333333</v>
      </c>
      <c r="H57" s="29">
        <v>0.23472222222222219</v>
      </c>
      <c r="I57" s="29">
        <f>I56+"0:2"</f>
        <v>0.27638888888888885</v>
      </c>
      <c r="J57" s="29"/>
      <c r="K57" s="29">
        <f>K56+"0:2"</f>
        <v>0.3208333333333333</v>
      </c>
      <c r="L57" s="29">
        <f>L56+"0:2"</f>
        <v>0.4013888888888888</v>
      </c>
      <c r="M57" s="29">
        <f>M56+"0:2"</f>
        <v>0.56805555555555542</v>
      </c>
      <c r="N57" s="29">
        <f>N56+"0:2"</f>
        <v>0.6513888888888888</v>
      </c>
      <c r="O57" s="29">
        <f>O56+"0:2"</f>
        <v>0.73472222222222217</v>
      </c>
      <c r="R57" s="29"/>
      <c r="S57" s="29"/>
      <c r="T57" s="9"/>
      <c r="U57" s="9"/>
      <c r="V57" s="9"/>
      <c r="W57" s="9"/>
    </row>
    <row r="58" spans="1:23" s="8" customFormat="1" x14ac:dyDescent="0.2">
      <c r="A58" s="21">
        <v>11.5</v>
      </c>
      <c r="B58" s="21">
        <v>16.399999999999999</v>
      </c>
      <c r="C58" s="21">
        <v>16.399999999999999</v>
      </c>
      <c r="D58" s="11">
        <v>16</v>
      </c>
      <c r="E58" s="11"/>
      <c r="F58" s="37" t="s">
        <v>101</v>
      </c>
      <c r="G58" s="30">
        <f>G57+"0:1"</f>
        <v>0.19027777777777774</v>
      </c>
      <c r="H58" s="30">
        <f>H57+"0:1"</f>
        <v>0.23541666666666664</v>
      </c>
      <c r="I58" s="30">
        <f>I57+"0:1"</f>
        <v>0.27708333333333329</v>
      </c>
      <c r="J58" s="30"/>
      <c r="K58" s="30">
        <f>K57+"0:1"</f>
        <v>0.32152777777777775</v>
      </c>
      <c r="L58" s="30">
        <f>L57+"0:1"</f>
        <v>0.40208333333333324</v>
      </c>
      <c r="M58" s="30">
        <f>M57+"0:1"</f>
        <v>0.56874999999999987</v>
      </c>
      <c r="N58" s="30">
        <f>N57+"0:1"</f>
        <v>0.65208333333333324</v>
      </c>
      <c r="O58" s="30">
        <f>O57+"0:1"</f>
        <v>0.73541666666666661</v>
      </c>
      <c r="R58" s="30"/>
      <c r="S58" s="30"/>
      <c r="T58" s="9"/>
      <c r="U58" s="9"/>
      <c r="V58" s="9"/>
      <c r="W58" s="9"/>
    </row>
    <row r="59" spans="1:23" s="8" customFormat="1" x14ac:dyDescent="0.2">
      <c r="A59" s="21"/>
      <c r="B59" s="21"/>
      <c r="C59" s="21"/>
      <c r="D59" s="11"/>
      <c r="E59" s="11"/>
      <c r="F59" s="36" t="s">
        <v>101</v>
      </c>
      <c r="G59" s="35">
        <f t="shared" ref="G59:O59" si="15">G58+"0:2"</f>
        <v>0.19166666666666662</v>
      </c>
      <c r="H59" s="35">
        <f t="shared" si="15"/>
        <v>0.23680555555555552</v>
      </c>
      <c r="I59" s="35">
        <f t="shared" si="15"/>
        <v>0.27847222222222218</v>
      </c>
      <c r="J59" s="35"/>
      <c r="K59" s="35">
        <f t="shared" si="15"/>
        <v>0.32291666666666663</v>
      </c>
      <c r="L59" s="35">
        <f t="shared" si="15"/>
        <v>0.40347222222222212</v>
      </c>
      <c r="M59" s="35">
        <f t="shared" si="15"/>
        <v>0.57013888888888875</v>
      </c>
      <c r="N59" s="35">
        <f t="shared" si="15"/>
        <v>0.65347222222222212</v>
      </c>
      <c r="O59" s="35">
        <f t="shared" si="15"/>
        <v>0.73680555555555549</v>
      </c>
      <c r="R59" s="35"/>
      <c r="S59" s="35"/>
      <c r="T59" s="9"/>
      <c r="U59" s="9"/>
      <c r="V59" s="9"/>
      <c r="W59" s="9"/>
    </row>
    <row r="60" spans="1:23" s="8" customFormat="1" x14ac:dyDescent="0.2">
      <c r="A60" s="21">
        <v>11.8</v>
      </c>
      <c r="B60" s="21">
        <v>16.7</v>
      </c>
      <c r="C60" s="21">
        <v>16.7</v>
      </c>
      <c r="D60" s="11">
        <v>15</v>
      </c>
      <c r="E60" s="11"/>
      <c r="F60" s="26" t="s">
        <v>100</v>
      </c>
      <c r="G60" s="29">
        <f>G59+"0:1"</f>
        <v>0.19236111111111107</v>
      </c>
      <c r="H60" s="29">
        <f>H59+"0:1"</f>
        <v>0.23749999999999996</v>
      </c>
      <c r="I60" s="29">
        <f>I59+"0:1"</f>
        <v>0.27916666666666662</v>
      </c>
      <c r="J60" s="29"/>
      <c r="K60" s="29">
        <f>K59+"0:1"</f>
        <v>0.32361111111111107</v>
      </c>
      <c r="L60" s="29">
        <f>L59+"0:1"</f>
        <v>0.40416666666666656</v>
      </c>
      <c r="M60" s="29">
        <f>M59+"0:1"</f>
        <v>0.57083333333333319</v>
      </c>
      <c r="N60" s="29">
        <f>N59+"0:1"</f>
        <v>0.65416666666666656</v>
      </c>
      <c r="O60" s="29">
        <f>O59+"0:1"</f>
        <v>0.73749999999999993</v>
      </c>
      <c r="R60" s="29"/>
      <c r="S60" s="29"/>
      <c r="T60" s="9"/>
      <c r="U60" s="9"/>
      <c r="V60" s="9"/>
      <c r="W60" s="9"/>
    </row>
    <row r="61" spans="1:23" s="8" customFormat="1" x14ac:dyDescent="0.2">
      <c r="A61" s="21">
        <v>14.4</v>
      </c>
      <c r="B61" s="21">
        <v>19.3</v>
      </c>
      <c r="C61" s="21">
        <v>19.3</v>
      </c>
      <c r="D61" s="11">
        <v>14</v>
      </c>
      <c r="E61" s="11"/>
      <c r="F61" s="26" t="s">
        <v>99</v>
      </c>
      <c r="G61" s="29">
        <f>G60+"0:3"</f>
        <v>0.19444444444444439</v>
      </c>
      <c r="H61" s="29">
        <f>H60+"0:3"</f>
        <v>0.23958333333333329</v>
      </c>
      <c r="I61" s="29">
        <f>I60+"0:3"</f>
        <v>0.28124999999999994</v>
      </c>
      <c r="J61" s="29"/>
      <c r="K61" s="29">
        <f>K60+"0:3"</f>
        <v>0.3256944444444444</v>
      </c>
      <c r="L61" s="29">
        <f>L60+"0:3"</f>
        <v>0.40624999999999989</v>
      </c>
      <c r="M61" s="29">
        <f>M60+"0:3"</f>
        <v>0.57291666666666652</v>
      </c>
      <c r="N61" s="29">
        <f>N60+"0:3"</f>
        <v>0.65624999999999989</v>
      </c>
      <c r="O61" s="29">
        <f>O60+"0:3"</f>
        <v>0.73958333333333326</v>
      </c>
      <c r="R61" s="29"/>
      <c r="S61" s="29"/>
      <c r="T61" s="9"/>
      <c r="U61" s="9"/>
      <c r="V61" s="9"/>
      <c r="W61" s="9"/>
    </row>
    <row r="62" spans="1:23" s="8" customFormat="1" x14ac:dyDescent="0.2">
      <c r="A62" s="21">
        <v>14.9</v>
      </c>
      <c r="B62" s="21">
        <v>19.8</v>
      </c>
      <c r="C62" s="21">
        <v>19.8</v>
      </c>
      <c r="D62" s="11">
        <v>13</v>
      </c>
      <c r="E62" s="11"/>
      <c r="F62" s="26" t="s">
        <v>98</v>
      </c>
      <c r="G62" s="29">
        <f t="shared" ref="G62:I63" si="16">G61+"0:1"</f>
        <v>0.19513888888888883</v>
      </c>
      <c r="H62" s="29">
        <f t="shared" si="16"/>
        <v>0.24027777777777773</v>
      </c>
      <c r="I62" s="29">
        <f t="shared" si="16"/>
        <v>0.28194444444444439</v>
      </c>
      <c r="J62" s="29"/>
      <c r="K62" s="29">
        <f t="shared" ref="K62:O63" si="17">K61+"0:1"</f>
        <v>0.32638888888888884</v>
      </c>
      <c r="L62" s="29">
        <f t="shared" si="17"/>
        <v>0.40694444444444433</v>
      </c>
      <c r="M62" s="29">
        <f t="shared" si="17"/>
        <v>0.57361111111111096</v>
      </c>
      <c r="N62" s="29">
        <f t="shared" si="17"/>
        <v>0.65694444444444433</v>
      </c>
      <c r="O62" s="29">
        <f t="shared" si="17"/>
        <v>0.7402777777777777</v>
      </c>
      <c r="R62" s="29"/>
      <c r="S62" s="29"/>
      <c r="T62" s="9"/>
      <c r="U62" s="9"/>
      <c r="V62" s="9"/>
      <c r="W62" s="9"/>
    </row>
    <row r="63" spans="1:23" s="8" customFormat="1" x14ac:dyDescent="0.2">
      <c r="A63" s="21">
        <v>15.500000000000002</v>
      </c>
      <c r="B63" s="21">
        <v>20.400000000000002</v>
      </c>
      <c r="C63" s="21">
        <v>20.400000000000002</v>
      </c>
      <c r="D63" s="11">
        <v>12</v>
      </c>
      <c r="E63" s="11"/>
      <c r="F63" s="26" t="s">
        <v>96</v>
      </c>
      <c r="G63" s="29">
        <f t="shared" si="16"/>
        <v>0.19583333333333328</v>
      </c>
      <c r="H63" s="29">
        <f t="shared" si="16"/>
        <v>0.24097222222222217</v>
      </c>
      <c r="I63" s="29">
        <f t="shared" si="16"/>
        <v>0.28263888888888883</v>
      </c>
      <c r="J63" s="29"/>
      <c r="K63" s="29">
        <f t="shared" si="17"/>
        <v>0.32708333333333328</v>
      </c>
      <c r="L63" s="29">
        <f t="shared" si="17"/>
        <v>0.40763888888888877</v>
      </c>
      <c r="M63" s="29">
        <f t="shared" si="17"/>
        <v>0.5743055555555554</v>
      </c>
      <c r="N63" s="29">
        <f t="shared" si="17"/>
        <v>0.65763888888888877</v>
      </c>
      <c r="O63" s="29">
        <f t="shared" si="17"/>
        <v>0.74097222222222214</v>
      </c>
      <c r="R63" s="29"/>
      <c r="S63" s="29"/>
      <c r="T63" s="9"/>
      <c r="U63" s="9"/>
      <c r="V63" s="9"/>
      <c r="W63" s="9"/>
    </row>
    <row r="64" spans="1:23" s="8" customFormat="1" x14ac:dyDescent="0.2">
      <c r="A64" s="21" t="s">
        <v>198</v>
      </c>
      <c r="B64" s="21" t="s">
        <v>198</v>
      </c>
      <c r="C64" s="21">
        <v>22</v>
      </c>
      <c r="D64" s="11">
        <v>11</v>
      </c>
      <c r="E64" s="11"/>
      <c r="F64" s="26" t="s">
        <v>399</v>
      </c>
      <c r="G64" s="29">
        <f>G63+"0:2"</f>
        <v>0.19722222222222216</v>
      </c>
      <c r="H64" s="58" t="s">
        <v>198</v>
      </c>
      <c r="I64" s="58" t="s">
        <v>198</v>
      </c>
      <c r="J64" s="58"/>
      <c r="K64" s="58" t="s">
        <v>198</v>
      </c>
      <c r="L64" s="29">
        <f t="shared" ref="L64:M67" si="18">L63+"0:2"</f>
        <v>0.40902777777777766</v>
      </c>
      <c r="M64" s="29">
        <f t="shared" si="18"/>
        <v>0.57569444444444429</v>
      </c>
      <c r="N64" s="58" t="s">
        <v>198</v>
      </c>
      <c r="O64" s="58" t="s">
        <v>198</v>
      </c>
      <c r="R64" s="58"/>
      <c r="S64" s="58"/>
      <c r="T64" s="9"/>
      <c r="U64" s="9"/>
      <c r="V64" s="9"/>
      <c r="W64" s="9"/>
    </row>
    <row r="65" spans="1:24" s="8" customFormat="1" x14ac:dyDescent="0.2">
      <c r="A65" s="21" t="s">
        <v>198</v>
      </c>
      <c r="B65" s="21" t="s">
        <v>198</v>
      </c>
      <c r="C65" s="21">
        <v>22.7</v>
      </c>
      <c r="D65" s="11">
        <v>10</v>
      </c>
      <c r="E65" s="11"/>
      <c r="F65" s="26" t="s">
        <v>97</v>
      </c>
      <c r="G65" s="29">
        <f>G64+"0:2"</f>
        <v>0.19861111111111104</v>
      </c>
      <c r="H65" s="58" t="s">
        <v>198</v>
      </c>
      <c r="I65" s="58" t="s">
        <v>198</v>
      </c>
      <c r="J65" s="29">
        <v>0.30277777777777776</v>
      </c>
      <c r="K65" s="58" t="s">
        <v>198</v>
      </c>
      <c r="L65" s="29">
        <f t="shared" si="18"/>
        <v>0.41041666666666654</v>
      </c>
      <c r="M65" s="29">
        <f t="shared" si="18"/>
        <v>0.57708333333333317</v>
      </c>
      <c r="N65" s="58" t="s">
        <v>198</v>
      </c>
      <c r="O65" s="58" t="s">
        <v>198</v>
      </c>
      <c r="R65" s="29">
        <v>0.2986111111111111</v>
      </c>
      <c r="S65" s="29">
        <v>0.375</v>
      </c>
      <c r="T65" s="9"/>
      <c r="U65" s="9"/>
      <c r="V65" s="9"/>
      <c r="W65" s="9"/>
    </row>
    <row r="66" spans="1:24" s="8" customFormat="1" x14ac:dyDescent="0.2">
      <c r="A66" s="21" t="s">
        <v>198</v>
      </c>
      <c r="B66" s="21" t="s">
        <v>198</v>
      </c>
      <c r="C66" s="21">
        <v>23.4</v>
      </c>
      <c r="D66" s="11">
        <v>9</v>
      </c>
      <c r="E66" s="11"/>
      <c r="F66" s="26" t="s">
        <v>399</v>
      </c>
      <c r="G66" s="29">
        <f>G65+"0:2"</f>
        <v>0.19999999999999993</v>
      </c>
      <c r="H66" s="58" t="s">
        <v>198</v>
      </c>
      <c r="I66" s="58" t="s">
        <v>198</v>
      </c>
      <c r="J66" s="29">
        <f>J65+"0:2"</f>
        <v>0.30416666666666664</v>
      </c>
      <c r="K66" s="58" t="s">
        <v>198</v>
      </c>
      <c r="L66" s="29">
        <f t="shared" si="18"/>
        <v>0.41180555555555542</v>
      </c>
      <c r="M66" s="29">
        <f t="shared" si="18"/>
        <v>0.57847222222222205</v>
      </c>
      <c r="N66" s="58" t="s">
        <v>198</v>
      </c>
      <c r="O66" s="58" t="s">
        <v>198</v>
      </c>
      <c r="R66" s="29">
        <f>R65+"0:2"</f>
        <v>0.3</v>
      </c>
      <c r="S66" s="29">
        <f>S65+"0:2"</f>
        <v>0.37638888888888888</v>
      </c>
      <c r="T66" s="9"/>
      <c r="U66" s="9"/>
      <c r="V66" s="9"/>
      <c r="W66" s="9"/>
    </row>
    <row r="67" spans="1:24" s="8" customFormat="1" x14ac:dyDescent="0.2">
      <c r="A67" s="21" t="s">
        <v>198</v>
      </c>
      <c r="B67" s="21" t="s">
        <v>198</v>
      </c>
      <c r="C67" s="21">
        <v>25</v>
      </c>
      <c r="D67" s="11">
        <v>8</v>
      </c>
      <c r="E67" s="11"/>
      <c r="F67" s="26" t="s">
        <v>96</v>
      </c>
      <c r="G67" s="29">
        <f>G66+"0:2"</f>
        <v>0.20138888888888881</v>
      </c>
      <c r="H67" s="58" t="s">
        <v>198</v>
      </c>
      <c r="I67" s="58" t="s">
        <v>198</v>
      </c>
      <c r="J67" s="29">
        <f>J66+"0:2"</f>
        <v>0.30555555555555552</v>
      </c>
      <c r="K67" s="58" t="s">
        <v>198</v>
      </c>
      <c r="L67" s="29">
        <f t="shared" si="18"/>
        <v>0.41319444444444431</v>
      </c>
      <c r="M67" s="29">
        <f t="shared" si="18"/>
        <v>0.57986111111111094</v>
      </c>
      <c r="N67" s="58" t="s">
        <v>198</v>
      </c>
      <c r="O67" s="58" t="s">
        <v>198</v>
      </c>
      <c r="R67" s="29">
        <f>R66+"0:2"</f>
        <v>0.30138888888888887</v>
      </c>
      <c r="S67" s="29">
        <f>S66+"0:2"</f>
        <v>0.37777777777777777</v>
      </c>
      <c r="T67" s="9"/>
      <c r="U67" s="9"/>
      <c r="V67" s="9"/>
      <c r="W67" s="9"/>
    </row>
    <row r="68" spans="1:24" s="8" customFormat="1" x14ac:dyDescent="0.2">
      <c r="A68" s="21">
        <v>18.899999999999999</v>
      </c>
      <c r="B68" s="21">
        <v>23.8</v>
      </c>
      <c r="C68" s="21">
        <v>28.4</v>
      </c>
      <c r="D68" s="11">
        <v>7</v>
      </c>
      <c r="E68" s="11"/>
      <c r="F68" s="27" t="s">
        <v>10</v>
      </c>
      <c r="G68" s="30">
        <f>G67+"0:4"</f>
        <v>0.20416666666666658</v>
      </c>
      <c r="H68" s="30">
        <f>H63+"0:4"</f>
        <v>0.24374999999999994</v>
      </c>
      <c r="I68" s="30">
        <f>I63+"0:4"</f>
        <v>0.2854166666666666</v>
      </c>
      <c r="J68" s="30">
        <f>J67+"0:4"</f>
        <v>0.30833333333333329</v>
      </c>
      <c r="K68" s="30">
        <f>K63+"0:4"</f>
        <v>0.32986111111111105</v>
      </c>
      <c r="L68" s="30">
        <f>L67+"0:4"</f>
        <v>0.41597222222222208</v>
      </c>
      <c r="M68" s="30">
        <f>M67+"0:4"</f>
        <v>0.58263888888888871</v>
      </c>
      <c r="N68" s="30">
        <f>N63+"0:4"</f>
        <v>0.66041666666666654</v>
      </c>
      <c r="O68" s="30">
        <f>O63+"0:4"</f>
        <v>0.74374999999999991</v>
      </c>
      <c r="R68" s="30">
        <f>R67+"0:4"</f>
        <v>0.30416666666666664</v>
      </c>
      <c r="S68" s="30">
        <f>S67+"0:4"</f>
        <v>0.38055555555555554</v>
      </c>
      <c r="T68" s="9"/>
      <c r="U68" s="9"/>
      <c r="V68" s="9"/>
      <c r="W68" s="9"/>
    </row>
    <row r="69" spans="1:24" s="8" customFormat="1" x14ac:dyDescent="0.2">
      <c r="A69" s="21"/>
      <c r="B69" s="21"/>
      <c r="C69" s="21"/>
      <c r="D69" s="11"/>
      <c r="E69" s="11"/>
      <c r="F69" s="34" t="s">
        <v>10</v>
      </c>
      <c r="G69" s="35"/>
      <c r="H69" s="35"/>
      <c r="I69" s="35"/>
      <c r="J69" s="35"/>
      <c r="K69" s="35"/>
      <c r="L69" s="35"/>
      <c r="M69" s="35"/>
      <c r="N69" s="35"/>
      <c r="O69" s="35"/>
      <c r="R69" s="35"/>
      <c r="S69" s="35"/>
      <c r="T69" s="9"/>
      <c r="U69" s="9"/>
      <c r="V69" s="9"/>
      <c r="W69" s="9"/>
    </row>
    <row r="70" spans="1:24" s="8" customFormat="1" x14ac:dyDescent="0.2">
      <c r="A70" s="21">
        <v>20.099999999999998</v>
      </c>
      <c r="B70" s="21">
        <v>25</v>
      </c>
      <c r="C70" s="21">
        <f t="shared" ref="C70:C75" si="19">B70+4.6</f>
        <v>29.6</v>
      </c>
      <c r="D70" s="11">
        <v>6</v>
      </c>
      <c r="E70" s="11"/>
      <c r="F70" s="26" t="s">
        <v>55</v>
      </c>
      <c r="G70" s="29"/>
      <c r="H70" s="29"/>
      <c r="I70" s="29"/>
      <c r="J70" s="29"/>
      <c r="K70" s="29"/>
      <c r="L70" s="29"/>
      <c r="M70" s="29"/>
      <c r="N70" s="29"/>
      <c r="O70" s="29"/>
      <c r="R70" s="29"/>
      <c r="S70" s="29"/>
      <c r="T70" s="9"/>
      <c r="U70" s="9"/>
      <c r="V70" s="9"/>
      <c r="W70" s="9"/>
    </row>
    <row r="71" spans="1:24" s="8" customFormat="1" x14ac:dyDescent="0.2">
      <c r="A71" s="21">
        <v>21.2</v>
      </c>
      <c r="B71" s="21">
        <v>26.1</v>
      </c>
      <c r="C71" s="21">
        <f t="shared" si="19"/>
        <v>30.700000000000003</v>
      </c>
      <c r="D71" s="11">
        <v>5</v>
      </c>
      <c r="E71" s="11"/>
      <c r="F71" s="26" t="s">
        <v>8</v>
      </c>
      <c r="G71" s="29"/>
      <c r="H71" s="29"/>
      <c r="I71" s="29"/>
      <c r="J71" s="29"/>
      <c r="K71" s="29"/>
      <c r="L71" s="29"/>
      <c r="M71" s="29"/>
      <c r="N71" s="29"/>
      <c r="O71" s="29"/>
      <c r="R71" s="29"/>
      <c r="S71" s="29"/>
      <c r="T71" s="9"/>
      <c r="U71" s="9"/>
      <c r="V71" s="9"/>
      <c r="W71" s="9"/>
    </row>
    <row r="72" spans="1:24" s="8" customFormat="1" x14ac:dyDescent="0.2">
      <c r="A72" s="21">
        <v>21.9</v>
      </c>
      <c r="B72" s="21">
        <v>26.8</v>
      </c>
      <c r="C72" s="21">
        <f t="shared" si="19"/>
        <v>31.4</v>
      </c>
      <c r="D72" s="11">
        <v>4</v>
      </c>
      <c r="E72" s="11"/>
      <c r="F72" s="26" t="s">
        <v>54</v>
      </c>
      <c r="G72" s="29"/>
      <c r="H72" s="29"/>
      <c r="I72" s="29"/>
      <c r="J72" s="29"/>
      <c r="K72" s="29"/>
      <c r="L72" s="29"/>
      <c r="M72" s="29"/>
      <c r="N72" s="29"/>
      <c r="O72" s="29"/>
      <c r="R72" s="29"/>
      <c r="S72" s="29"/>
      <c r="T72" s="9"/>
      <c r="U72" s="9"/>
      <c r="V72" s="9"/>
      <c r="W72" s="9"/>
    </row>
    <row r="73" spans="1:24" s="8" customFormat="1" x14ac:dyDescent="0.2">
      <c r="A73" s="21">
        <v>22.299999999999997</v>
      </c>
      <c r="B73" s="21">
        <v>27.2</v>
      </c>
      <c r="C73" s="21">
        <f t="shared" si="19"/>
        <v>31.799999999999997</v>
      </c>
      <c r="D73" s="11">
        <v>3</v>
      </c>
      <c r="E73" s="11"/>
      <c r="F73" s="26" t="s">
        <v>53</v>
      </c>
      <c r="G73" s="29"/>
      <c r="H73" s="29"/>
      <c r="I73" s="29"/>
      <c r="J73" s="29"/>
      <c r="K73" s="29"/>
      <c r="L73" s="29"/>
      <c r="M73" s="29"/>
      <c r="N73" s="29"/>
      <c r="O73" s="29"/>
      <c r="R73" s="29"/>
      <c r="S73" s="29"/>
      <c r="T73" s="9"/>
      <c r="U73" s="9"/>
      <c r="V73" s="9"/>
      <c r="W73" s="9"/>
    </row>
    <row r="74" spans="1:24" s="8" customFormat="1" x14ac:dyDescent="0.2">
      <c r="A74" s="21">
        <v>23</v>
      </c>
      <c r="B74" s="21">
        <v>27.9</v>
      </c>
      <c r="C74" s="21">
        <f t="shared" si="19"/>
        <v>32.5</v>
      </c>
      <c r="D74" s="11">
        <v>2</v>
      </c>
      <c r="E74" s="11"/>
      <c r="F74" s="26" t="s">
        <v>52</v>
      </c>
      <c r="G74" s="29"/>
      <c r="H74" s="29"/>
      <c r="I74" s="29"/>
      <c r="J74" s="29"/>
      <c r="K74" s="29"/>
      <c r="L74" s="29"/>
      <c r="M74" s="29"/>
      <c r="N74" s="29"/>
      <c r="O74" s="29"/>
      <c r="R74" s="29"/>
      <c r="S74" s="29"/>
      <c r="T74" s="9"/>
      <c r="U74" s="9"/>
      <c r="V74" s="9"/>
    </row>
    <row r="75" spans="1:24" x14ac:dyDescent="0.2">
      <c r="A75" s="21">
        <v>23.7</v>
      </c>
      <c r="B75" s="21">
        <v>28.6</v>
      </c>
      <c r="C75" s="21">
        <f t="shared" si="19"/>
        <v>33.200000000000003</v>
      </c>
      <c r="D75" s="11">
        <v>1</v>
      </c>
      <c r="F75" s="27" t="s">
        <v>352</v>
      </c>
      <c r="G75" s="30"/>
      <c r="H75" s="30"/>
      <c r="I75" s="30"/>
      <c r="J75" s="30"/>
      <c r="K75" s="30"/>
      <c r="L75" s="30"/>
      <c r="M75" s="30"/>
      <c r="N75" s="30"/>
      <c r="O75" s="30"/>
      <c r="R75" s="30"/>
      <c r="S75" s="30"/>
      <c r="T75" s="31"/>
      <c r="U75" s="31"/>
      <c r="X75" s="7"/>
    </row>
    <row r="76" spans="1:24" x14ac:dyDescent="0.2"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</row>
    <row r="77" spans="1:24" x14ac:dyDescent="0.2"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</row>
    <row r="78" spans="1:24" x14ac:dyDescent="0.2"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</row>
  </sheetData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List30"/>
  <dimension ref="A1:R34"/>
  <sheetViews>
    <sheetView showGridLines="0" workbookViewId="0">
      <selection activeCell="S39" sqref="S39"/>
    </sheetView>
  </sheetViews>
  <sheetFormatPr defaultRowHeight="12" customHeight="1" x14ac:dyDescent="0.25"/>
  <cols>
    <col min="1" max="1" width="5.140625" customWidth="1"/>
    <col min="2" max="2" width="5.140625" style="81" customWidth="1"/>
    <col min="3" max="3" width="5.140625" customWidth="1"/>
    <col min="4" max="4" width="35.5703125" customWidth="1"/>
    <col min="5" max="18" width="6.140625" style="81" customWidth="1"/>
    <col min="19" max="29" width="6.140625" customWidth="1"/>
  </cols>
  <sheetData>
    <row r="1" spans="1:9" ht="12" customHeight="1" x14ac:dyDescent="0.25">
      <c r="F1" s="9"/>
      <c r="G1" s="9"/>
      <c r="I1" s="132" t="s">
        <v>524</v>
      </c>
    </row>
    <row r="2" spans="1:9" ht="16.5" customHeight="1" x14ac:dyDescent="0.25">
      <c r="D2" s="66" t="s">
        <v>526</v>
      </c>
    </row>
    <row r="3" spans="1:9" ht="16.5" customHeight="1" x14ac:dyDescent="0.25">
      <c r="D3" s="66"/>
    </row>
    <row r="4" spans="1:9" ht="12" customHeight="1" x14ac:dyDescent="0.25">
      <c r="E4" s="93" t="s">
        <v>236</v>
      </c>
    </row>
    <row r="5" spans="1:9" ht="12" customHeight="1" x14ac:dyDescent="0.25">
      <c r="D5" s="12" t="s">
        <v>232</v>
      </c>
      <c r="E5" s="14">
        <v>1</v>
      </c>
      <c r="F5" s="14">
        <v>3</v>
      </c>
      <c r="G5" s="14">
        <v>5</v>
      </c>
      <c r="H5" s="14">
        <v>7</v>
      </c>
      <c r="I5" s="14">
        <v>9</v>
      </c>
    </row>
    <row r="6" spans="1:9" ht="12" customHeight="1" x14ac:dyDescent="0.25">
      <c r="D6" s="12" t="s">
        <v>233</v>
      </c>
      <c r="E6" s="13" t="s">
        <v>145</v>
      </c>
      <c r="F6" s="13" t="s">
        <v>145</v>
      </c>
      <c r="G6" s="13" t="s">
        <v>145</v>
      </c>
      <c r="H6" s="13" t="s">
        <v>145</v>
      </c>
      <c r="I6" s="13" t="s">
        <v>145</v>
      </c>
    </row>
    <row r="7" spans="1:9" ht="12" customHeight="1" x14ac:dyDescent="0.25">
      <c r="A7" s="21" t="s">
        <v>194</v>
      </c>
      <c r="B7" s="11" t="s">
        <v>230</v>
      </c>
      <c r="C7" s="11" t="s">
        <v>231</v>
      </c>
      <c r="D7" s="12" t="s">
        <v>234</v>
      </c>
      <c r="E7" s="13"/>
      <c r="F7" s="14">
        <v>25</v>
      </c>
      <c r="G7" s="14">
        <v>45</v>
      </c>
      <c r="H7" s="13"/>
      <c r="I7" s="13"/>
    </row>
    <row r="8" spans="1:9" ht="12" customHeight="1" x14ac:dyDescent="0.25">
      <c r="A8">
        <v>0</v>
      </c>
      <c r="B8" s="81">
        <v>9</v>
      </c>
      <c r="D8" s="15" t="s">
        <v>1</v>
      </c>
      <c r="E8" s="84">
        <v>0.19027777777777777</v>
      </c>
      <c r="F8" s="84">
        <v>0.27361111111111108</v>
      </c>
      <c r="G8" s="84">
        <v>0.31875000000000003</v>
      </c>
      <c r="H8" s="84">
        <v>0.56874999999999998</v>
      </c>
      <c r="I8" s="84">
        <v>0.65208333333333335</v>
      </c>
    </row>
    <row r="9" spans="1:9" ht="12" customHeight="1" x14ac:dyDescent="0.25">
      <c r="A9">
        <v>0.7</v>
      </c>
      <c r="B9" s="81">
        <v>8</v>
      </c>
      <c r="D9" s="17" t="s">
        <v>0</v>
      </c>
      <c r="E9" s="86">
        <f>E8+"0:2"</f>
        <v>0.19166666666666665</v>
      </c>
      <c r="F9" s="86">
        <f>F8+"0:2"</f>
        <v>0.27499999999999997</v>
      </c>
      <c r="G9" s="86">
        <f>G8+"0:2"</f>
        <v>0.32013888888888892</v>
      </c>
      <c r="H9" s="86">
        <f>H8+"0:2"</f>
        <v>0.57013888888888886</v>
      </c>
      <c r="I9" s="86">
        <f>I8+"0:2"</f>
        <v>0.65347222222222223</v>
      </c>
    </row>
    <row r="10" spans="1:9" ht="12" customHeight="1" x14ac:dyDescent="0.25">
      <c r="A10">
        <v>2.2999999999999998</v>
      </c>
      <c r="B10" s="81">
        <v>7</v>
      </c>
      <c r="D10" s="17" t="s">
        <v>284</v>
      </c>
      <c r="E10" s="86">
        <f>E9+"0:3"</f>
        <v>0.19374999999999998</v>
      </c>
      <c r="F10" s="86">
        <f>F9+"0:3"</f>
        <v>0.27708333333333329</v>
      </c>
      <c r="G10" s="86">
        <f>G9+"0:3"</f>
        <v>0.32222222222222224</v>
      </c>
      <c r="H10" s="86">
        <f>H9+"0:3"</f>
        <v>0.57222222222222219</v>
      </c>
      <c r="I10" s="86">
        <f>I9+"0:3"</f>
        <v>0.65555555555555556</v>
      </c>
    </row>
    <row r="11" spans="1:9" ht="12" customHeight="1" x14ac:dyDescent="0.25">
      <c r="A11">
        <v>2.9</v>
      </c>
      <c r="B11" s="81">
        <v>6</v>
      </c>
      <c r="D11" s="17" t="s">
        <v>272</v>
      </c>
      <c r="E11" s="86">
        <f t="shared" ref="E11:I12" si="0">E10+"0:1"</f>
        <v>0.19444444444444442</v>
      </c>
      <c r="F11" s="86">
        <f t="shared" si="0"/>
        <v>0.27777777777777773</v>
      </c>
      <c r="G11" s="86">
        <f>G10+"0:1"</f>
        <v>0.32291666666666669</v>
      </c>
      <c r="H11" s="86">
        <f t="shared" si="0"/>
        <v>0.57291666666666663</v>
      </c>
      <c r="I11" s="86">
        <f t="shared" si="0"/>
        <v>0.65625</v>
      </c>
    </row>
    <row r="12" spans="1:9" ht="12" customHeight="1" x14ac:dyDescent="0.25">
      <c r="A12">
        <v>3.5</v>
      </c>
      <c r="B12" s="81">
        <v>5</v>
      </c>
      <c r="D12" s="17" t="s">
        <v>271</v>
      </c>
      <c r="E12" s="86">
        <f t="shared" si="0"/>
        <v>0.19513888888888886</v>
      </c>
      <c r="F12" s="86">
        <f t="shared" si="0"/>
        <v>0.27847222222222218</v>
      </c>
      <c r="G12" s="86">
        <f>G11+"0:1"</f>
        <v>0.32361111111111113</v>
      </c>
      <c r="H12" s="86">
        <f t="shared" si="0"/>
        <v>0.57361111111111107</v>
      </c>
      <c r="I12" s="86">
        <f t="shared" si="0"/>
        <v>0.65694444444444444</v>
      </c>
    </row>
    <row r="13" spans="1:9" ht="12" customHeight="1" x14ac:dyDescent="0.25">
      <c r="A13">
        <v>6.7</v>
      </c>
      <c r="B13" s="81">
        <v>4</v>
      </c>
      <c r="D13" s="26" t="s">
        <v>135</v>
      </c>
      <c r="E13" s="86">
        <f>E12+"0:5"</f>
        <v>0.19861111111111107</v>
      </c>
      <c r="F13" s="86">
        <f>F12+"0:5"</f>
        <v>0.28194444444444439</v>
      </c>
      <c r="G13" s="86">
        <f>G12+"0:5"</f>
        <v>0.32708333333333334</v>
      </c>
      <c r="H13" s="86">
        <f>H12+"0:5"</f>
        <v>0.57708333333333328</v>
      </c>
      <c r="I13" s="86">
        <f>I12+"0:5"</f>
        <v>0.66041666666666665</v>
      </c>
    </row>
    <row r="14" spans="1:9" ht="12" customHeight="1" x14ac:dyDescent="0.25">
      <c r="A14">
        <v>7.2</v>
      </c>
      <c r="B14" s="81">
        <v>3</v>
      </c>
      <c r="D14" s="17" t="s">
        <v>270</v>
      </c>
      <c r="E14" s="86">
        <f t="shared" ref="E14:I15" si="1">E13+"0:1"</f>
        <v>0.19930555555555551</v>
      </c>
      <c r="F14" s="86">
        <f t="shared" si="1"/>
        <v>0.28263888888888883</v>
      </c>
      <c r="G14" s="86">
        <f>G13+"0:1"</f>
        <v>0.32777777777777778</v>
      </c>
      <c r="H14" s="86">
        <f t="shared" si="1"/>
        <v>0.57777777777777772</v>
      </c>
      <c r="I14" s="86">
        <f t="shared" si="1"/>
        <v>0.66111111111111109</v>
      </c>
    </row>
    <row r="15" spans="1:9" ht="12" customHeight="1" x14ac:dyDescent="0.25">
      <c r="A15">
        <v>7.4</v>
      </c>
      <c r="B15" s="81">
        <v>2</v>
      </c>
      <c r="D15" s="17" t="s">
        <v>2</v>
      </c>
      <c r="E15" s="86">
        <f t="shared" si="1"/>
        <v>0.19999999999999996</v>
      </c>
      <c r="F15" s="86">
        <f t="shared" si="1"/>
        <v>0.28333333333333327</v>
      </c>
      <c r="G15" s="86">
        <f>G14+"0:1"</f>
        <v>0.32847222222222222</v>
      </c>
      <c r="H15" s="86">
        <f t="shared" si="1"/>
        <v>0.57847222222222217</v>
      </c>
      <c r="I15" s="86">
        <f t="shared" si="1"/>
        <v>0.66180555555555554</v>
      </c>
    </row>
    <row r="16" spans="1:9" ht="12" customHeight="1" x14ac:dyDescent="0.25">
      <c r="A16">
        <v>7.8</v>
      </c>
      <c r="B16" s="81">
        <v>1</v>
      </c>
      <c r="D16" s="19" t="s">
        <v>3</v>
      </c>
      <c r="E16" s="88">
        <f>E15+"0:2"</f>
        <v>0.20138888888888884</v>
      </c>
      <c r="F16" s="88">
        <f>F15+"0:2"</f>
        <v>0.28472222222222215</v>
      </c>
      <c r="G16" s="88">
        <f>G15+"0:2"</f>
        <v>0.3298611111111111</v>
      </c>
      <c r="H16" s="88">
        <f>H15+"0:2"</f>
        <v>0.57986111111111105</v>
      </c>
      <c r="I16" s="88">
        <f>I15+"0:2"</f>
        <v>0.66319444444444442</v>
      </c>
    </row>
    <row r="19" spans="1:9" ht="12" customHeight="1" x14ac:dyDescent="0.25">
      <c r="E19" s="93" t="s">
        <v>236</v>
      </c>
    </row>
    <row r="20" spans="1:9" ht="12" customHeight="1" x14ac:dyDescent="0.25">
      <c r="D20" s="40" t="s">
        <v>237</v>
      </c>
    </row>
    <row r="21" spans="1:9" ht="12" customHeight="1" x14ac:dyDescent="0.25">
      <c r="D21" s="12" t="s">
        <v>232</v>
      </c>
      <c r="E21" s="14">
        <v>2</v>
      </c>
      <c r="F21" s="14">
        <v>4</v>
      </c>
      <c r="G21" s="14">
        <v>6</v>
      </c>
      <c r="H21" s="14">
        <v>8</v>
      </c>
      <c r="I21" s="14">
        <v>10</v>
      </c>
    </row>
    <row r="22" spans="1:9" ht="12" customHeight="1" x14ac:dyDescent="0.25">
      <c r="D22" s="12" t="s">
        <v>233</v>
      </c>
      <c r="E22" s="13" t="s">
        <v>145</v>
      </c>
      <c r="F22" s="13" t="s">
        <v>145</v>
      </c>
      <c r="G22" s="13" t="s">
        <v>145</v>
      </c>
      <c r="H22" s="13" t="s">
        <v>145</v>
      </c>
      <c r="I22" s="13" t="s">
        <v>145</v>
      </c>
    </row>
    <row r="23" spans="1:9" ht="12" customHeight="1" x14ac:dyDescent="0.25">
      <c r="A23" s="21" t="s">
        <v>194</v>
      </c>
      <c r="B23" s="11" t="s">
        <v>230</v>
      </c>
      <c r="C23" s="11" t="s">
        <v>231</v>
      </c>
      <c r="D23" s="12" t="s">
        <v>234</v>
      </c>
      <c r="E23" s="14">
        <v>25</v>
      </c>
      <c r="F23" s="14">
        <v>45</v>
      </c>
      <c r="G23" s="13"/>
      <c r="H23" s="13"/>
      <c r="I23" s="13"/>
    </row>
    <row r="24" spans="1:9" ht="12" customHeight="1" x14ac:dyDescent="0.25">
      <c r="A24">
        <v>0</v>
      </c>
      <c r="B24" s="81">
        <v>1</v>
      </c>
      <c r="D24" s="15" t="s">
        <v>3</v>
      </c>
      <c r="E24" s="84">
        <v>0.25347222222222221</v>
      </c>
      <c r="F24" s="84">
        <v>0.2951388888888889</v>
      </c>
      <c r="G24" s="84">
        <v>0.54513888888888895</v>
      </c>
      <c r="H24" s="84">
        <v>0.62847222222222221</v>
      </c>
      <c r="I24" s="84">
        <v>0.71180555555555547</v>
      </c>
    </row>
    <row r="25" spans="1:9" ht="12" customHeight="1" x14ac:dyDescent="0.25">
      <c r="A25">
        <v>0.4</v>
      </c>
      <c r="B25" s="81">
        <v>2</v>
      </c>
      <c r="D25" s="17" t="s">
        <v>2</v>
      </c>
      <c r="E25" s="86">
        <f>E24+"0:2"</f>
        <v>0.25486111111111109</v>
      </c>
      <c r="F25" s="86">
        <f>F24+"0:2"</f>
        <v>0.29652777777777778</v>
      </c>
      <c r="G25" s="86">
        <f>G24+"0:2"</f>
        <v>0.54652777777777783</v>
      </c>
      <c r="H25" s="86">
        <f>H24+"0:2"</f>
        <v>0.62986111111111109</v>
      </c>
      <c r="I25" s="86">
        <f>I24+"0:2"</f>
        <v>0.71319444444444435</v>
      </c>
    </row>
    <row r="26" spans="1:9" ht="12" customHeight="1" x14ac:dyDescent="0.25">
      <c r="A26">
        <v>0.6</v>
      </c>
      <c r="B26" s="81">
        <v>3</v>
      </c>
      <c r="D26" s="17" t="s">
        <v>270</v>
      </c>
      <c r="E26" s="86">
        <f t="shared" ref="E26:I27" si="2">E25+"0:1"</f>
        <v>0.25555555555555554</v>
      </c>
      <c r="F26" s="86">
        <f t="shared" si="2"/>
        <v>0.29722222222222222</v>
      </c>
      <c r="G26" s="86">
        <f>G25+"0:1"</f>
        <v>0.54722222222222228</v>
      </c>
      <c r="H26" s="86">
        <f t="shared" si="2"/>
        <v>0.63055555555555554</v>
      </c>
      <c r="I26" s="86">
        <f t="shared" si="2"/>
        <v>0.7138888888888888</v>
      </c>
    </row>
    <row r="27" spans="1:9" ht="12" customHeight="1" x14ac:dyDescent="0.25">
      <c r="A27">
        <v>1.1000000000000001</v>
      </c>
      <c r="B27" s="81">
        <v>4</v>
      </c>
      <c r="D27" s="26" t="s">
        <v>135</v>
      </c>
      <c r="E27" s="86">
        <f t="shared" si="2"/>
        <v>0.25624999999999998</v>
      </c>
      <c r="F27" s="86">
        <f t="shared" si="2"/>
        <v>0.29791666666666666</v>
      </c>
      <c r="G27" s="86">
        <f>G26+"0:1"</f>
        <v>0.54791666666666672</v>
      </c>
      <c r="H27" s="86">
        <f t="shared" si="2"/>
        <v>0.63124999999999998</v>
      </c>
      <c r="I27" s="86">
        <f t="shared" si="2"/>
        <v>0.71458333333333324</v>
      </c>
    </row>
    <row r="28" spans="1:9" ht="12" customHeight="1" x14ac:dyDescent="0.25">
      <c r="A28">
        <v>4.3</v>
      </c>
      <c r="B28" s="81">
        <v>5</v>
      </c>
      <c r="D28" s="17" t="s">
        <v>271</v>
      </c>
      <c r="E28" s="86">
        <f>E27+"0:5"</f>
        <v>0.25972222222222219</v>
      </c>
      <c r="F28" s="86">
        <f>F27+"0:5"</f>
        <v>0.30138888888888887</v>
      </c>
      <c r="G28" s="86">
        <f>G27+"0:5"</f>
        <v>0.55138888888888893</v>
      </c>
      <c r="H28" s="86">
        <f>H27+"0:5"</f>
        <v>0.63472222222222219</v>
      </c>
      <c r="I28" s="86">
        <f>I27+"0:5"</f>
        <v>0.71805555555555545</v>
      </c>
    </row>
    <row r="29" spans="1:9" ht="12" customHeight="1" x14ac:dyDescent="0.25">
      <c r="A29">
        <v>4.9000000000000004</v>
      </c>
      <c r="B29" s="81">
        <v>6</v>
      </c>
      <c r="D29" s="17" t="s">
        <v>272</v>
      </c>
      <c r="E29" s="86">
        <f t="shared" ref="E29:I30" si="3">E28+"0:1"</f>
        <v>0.26041666666666663</v>
      </c>
      <c r="F29" s="86">
        <f t="shared" si="3"/>
        <v>0.30208333333333331</v>
      </c>
      <c r="G29" s="86">
        <f>G28+"0:1"</f>
        <v>0.55208333333333337</v>
      </c>
      <c r="H29" s="86">
        <f t="shared" si="3"/>
        <v>0.63541666666666663</v>
      </c>
      <c r="I29" s="86">
        <f t="shared" si="3"/>
        <v>0.71874999999999989</v>
      </c>
    </row>
    <row r="30" spans="1:9" ht="12" customHeight="1" x14ac:dyDescent="0.25">
      <c r="A30">
        <v>5.5</v>
      </c>
      <c r="B30" s="81">
        <v>7</v>
      </c>
      <c r="D30" s="17" t="s">
        <v>284</v>
      </c>
      <c r="E30" s="86">
        <f t="shared" si="3"/>
        <v>0.26111111111111107</v>
      </c>
      <c r="F30" s="86">
        <f t="shared" si="3"/>
        <v>0.30277777777777776</v>
      </c>
      <c r="G30" s="86">
        <f>G29+"0:1"</f>
        <v>0.55277777777777781</v>
      </c>
      <c r="H30" s="86">
        <f t="shared" si="3"/>
        <v>0.63611111111111107</v>
      </c>
      <c r="I30" s="86">
        <f t="shared" si="3"/>
        <v>0.71944444444444433</v>
      </c>
    </row>
    <row r="31" spans="1:9" ht="12" customHeight="1" x14ac:dyDescent="0.25">
      <c r="A31">
        <v>7.1</v>
      </c>
      <c r="B31" s="81">
        <v>8</v>
      </c>
      <c r="D31" s="17" t="s">
        <v>0</v>
      </c>
      <c r="E31" s="86">
        <f>E30+"0:3"</f>
        <v>0.2631944444444444</v>
      </c>
      <c r="F31" s="86">
        <f>F30+"0:3"</f>
        <v>0.30486111111111108</v>
      </c>
      <c r="G31" s="86">
        <f>G30+"0:3"</f>
        <v>0.55486111111111114</v>
      </c>
      <c r="H31" s="86">
        <f>H30+"0:3"</f>
        <v>0.6381944444444444</v>
      </c>
      <c r="I31" s="86">
        <f>I30+"0:3"</f>
        <v>0.72152777777777766</v>
      </c>
    </row>
    <row r="32" spans="1:9" ht="12" customHeight="1" x14ac:dyDescent="0.25">
      <c r="A32">
        <v>7.8</v>
      </c>
      <c r="B32" s="81">
        <v>9</v>
      </c>
      <c r="D32" s="19" t="s">
        <v>1</v>
      </c>
      <c r="E32" s="88">
        <f>E31+"0:2"</f>
        <v>0.26458333333333328</v>
      </c>
      <c r="F32" s="88">
        <f>F31+"0:2"</f>
        <v>0.30624999999999997</v>
      </c>
      <c r="G32" s="88">
        <f>G31+"0:2"</f>
        <v>0.55625000000000002</v>
      </c>
      <c r="H32" s="88">
        <f>H31+"0:2"</f>
        <v>0.63958333333333328</v>
      </c>
      <c r="I32" s="88">
        <f>I31+"0:2"</f>
        <v>0.72291666666666654</v>
      </c>
    </row>
    <row r="34" spans="5:18" ht="12" customHeight="1" x14ac:dyDescent="0.25">
      <c r="E34"/>
      <c r="F34"/>
      <c r="G34"/>
      <c r="H34"/>
      <c r="I34"/>
      <c r="J34"/>
      <c r="K34"/>
      <c r="L34"/>
      <c r="M34"/>
      <c r="N34"/>
      <c r="O34"/>
      <c r="P34"/>
      <c r="Q34"/>
      <c r="R34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List12">
    <pageSetUpPr fitToPage="1"/>
  </sheetPr>
  <dimension ref="A1:AB100"/>
  <sheetViews>
    <sheetView showGridLines="0" zoomScale="85" zoomScaleNormal="85" workbookViewId="0">
      <selection activeCell="AB2" sqref="AB2"/>
    </sheetView>
  </sheetViews>
  <sheetFormatPr defaultRowHeight="12" x14ac:dyDescent="0.2"/>
  <cols>
    <col min="1" max="6" width="5.140625" style="21" customWidth="1"/>
    <col min="7" max="8" width="5.140625" style="11" customWidth="1"/>
    <col min="9" max="9" width="35.5703125" style="8" customWidth="1"/>
    <col min="10" max="25" width="6.140625" style="9" customWidth="1"/>
    <col min="26" max="56" width="6.140625" style="8" customWidth="1"/>
    <col min="57" max="16384" width="9.140625" style="8"/>
  </cols>
  <sheetData>
    <row r="1" spans="1:28" x14ac:dyDescent="0.2">
      <c r="V1" s="132"/>
      <c r="AB1" s="132" t="s">
        <v>555</v>
      </c>
    </row>
    <row r="2" spans="1:28" s="62" customFormat="1" ht="15" x14ac:dyDescent="0.25">
      <c r="A2" s="60"/>
      <c r="B2" s="60"/>
      <c r="C2" s="60"/>
      <c r="D2" s="60"/>
      <c r="E2" s="60"/>
      <c r="F2" s="60"/>
      <c r="G2" s="61"/>
      <c r="H2" s="61"/>
      <c r="I2" s="67" t="s">
        <v>543</v>
      </c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</row>
    <row r="3" spans="1:28" x14ac:dyDescent="0.2">
      <c r="J3" s="39" t="s">
        <v>236</v>
      </c>
      <c r="Z3" s="41" t="s">
        <v>238</v>
      </c>
      <c r="AA3" s="9"/>
    </row>
    <row r="4" spans="1:28" x14ac:dyDescent="0.2">
      <c r="I4" s="12" t="s">
        <v>232</v>
      </c>
      <c r="J4" s="14">
        <v>1</v>
      </c>
      <c r="K4" s="14">
        <v>3</v>
      </c>
      <c r="L4" s="14">
        <v>5</v>
      </c>
      <c r="M4" s="14">
        <v>7</v>
      </c>
      <c r="N4" s="14">
        <v>9</v>
      </c>
      <c r="O4" s="14">
        <v>11</v>
      </c>
      <c r="P4" s="14">
        <v>15</v>
      </c>
      <c r="Q4" s="14">
        <v>17</v>
      </c>
      <c r="R4" s="14">
        <v>19</v>
      </c>
      <c r="S4" s="14">
        <v>21</v>
      </c>
      <c r="T4" s="14">
        <v>23</v>
      </c>
      <c r="U4" s="14">
        <v>25</v>
      </c>
      <c r="V4" s="14">
        <v>27</v>
      </c>
      <c r="Z4" s="14">
        <v>101</v>
      </c>
      <c r="AA4" s="14">
        <v>103</v>
      </c>
      <c r="AB4" s="14">
        <v>105</v>
      </c>
    </row>
    <row r="5" spans="1:28" x14ac:dyDescent="0.2">
      <c r="I5" s="12" t="s">
        <v>233</v>
      </c>
      <c r="J5" s="13" t="s">
        <v>145</v>
      </c>
      <c r="K5" s="13" t="s">
        <v>145</v>
      </c>
      <c r="L5" s="13" t="s">
        <v>145</v>
      </c>
      <c r="M5" s="13" t="s">
        <v>145</v>
      </c>
      <c r="N5" s="13" t="s">
        <v>145</v>
      </c>
      <c r="O5" s="13" t="s">
        <v>145</v>
      </c>
      <c r="P5" s="13" t="s">
        <v>145</v>
      </c>
      <c r="Q5" s="13" t="s">
        <v>145</v>
      </c>
      <c r="R5" s="13" t="s">
        <v>145</v>
      </c>
      <c r="S5" s="13" t="s">
        <v>145</v>
      </c>
      <c r="T5" s="13" t="s">
        <v>145</v>
      </c>
      <c r="U5" s="13" t="s">
        <v>145</v>
      </c>
      <c r="V5" s="13" t="s">
        <v>145</v>
      </c>
      <c r="Z5" s="13" t="s">
        <v>235</v>
      </c>
      <c r="AA5" s="13" t="s">
        <v>235</v>
      </c>
      <c r="AB5" s="13" t="s">
        <v>235</v>
      </c>
    </row>
    <row r="6" spans="1:28" x14ac:dyDescent="0.2">
      <c r="A6" s="21" t="s">
        <v>194</v>
      </c>
      <c r="B6" s="21" t="s">
        <v>194</v>
      </c>
      <c r="C6" s="21" t="s">
        <v>194</v>
      </c>
      <c r="D6" s="21" t="s">
        <v>194</v>
      </c>
      <c r="E6" s="21" t="s">
        <v>194</v>
      </c>
      <c r="F6" s="21" t="s">
        <v>194</v>
      </c>
      <c r="G6" s="11" t="s">
        <v>230</v>
      </c>
      <c r="H6" s="11" t="s">
        <v>231</v>
      </c>
      <c r="I6" s="12" t="s">
        <v>234</v>
      </c>
      <c r="J6" s="12"/>
      <c r="K6" s="13"/>
      <c r="L6" s="13"/>
      <c r="M6" s="13"/>
      <c r="N6" s="14"/>
      <c r="O6" s="13"/>
      <c r="P6" s="13"/>
      <c r="Q6" s="14"/>
      <c r="R6" s="14"/>
      <c r="S6" s="13"/>
      <c r="T6" s="13"/>
      <c r="U6" s="13"/>
      <c r="V6" s="13"/>
      <c r="Z6" s="13"/>
      <c r="AA6" s="13"/>
      <c r="AB6" s="13"/>
    </row>
    <row r="7" spans="1:28" x14ac:dyDescent="0.2">
      <c r="A7" s="21">
        <v>0</v>
      </c>
      <c r="B7" s="21">
        <v>0</v>
      </c>
      <c r="C7" s="21">
        <v>0</v>
      </c>
      <c r="D7" s="21">
        <v>0</v>
      </c>
      <c r="E7" s="21">
        <v>0</v>
      </c>
      <c r="F7" s="21">
        <v>0</v>
      </c>
      <c r="G7" s="11">
        <v>1</v>
      </c>
      <c r="I7" s="15" t="s">
        <v>10</v>
      </c>
      <c r="J7" s="15"/>
      <c r="K7" s="28">
        <v>0.21875</v>
      </c>
      <c r="L7" s="28"/>
      <c r="M7" s="28">
        <v>0.23611111111111113</v>
      </c>
      <c r="N7" s="28"/>
      <c r="O7" s="28">
        <v>0.33680555555555558</v>
      </c>
      <c r="P7" s="28">
        <v>0.50347222222222221</v>
      </c>
      <c r="Q7" s="28">
        <v>0.54513888888888895</v>
      </c>
      <c r="R7" s="28"/>
      <c r="S7" s="28">
        <v>0.58680555555555558</v>
      </c>
      <c r="T7" s="28">
        <v>0.62847222222222221</v>
      </c>
      <c r="U7" s="28">
        <v>0.67013888888888884</v>
      </c>
      <c r="V7" s="28">
        <v>0.75347222222222221</v>
      </c>
      <c r="Z7" s="28">
        <v>0.4201388888888889</v>
      </c>
      <c r="AA7" s="28">
        <v>0.58680555555555558</v>
      </c>
      <c r="AB7" s="28">
        <v>0.75347222222222221</v>
      </c>
    </row>
    <row r="8" spans="1:28" x14ac:dyDescent="0.2">
      <c r="A8" s="21">
        <v>1.2</v>
      </c>
      <c r="B8" s="21">
        <v>1.2</v>
      </c>
      <c r="C8" s="21">
        <v>1.2</v>
      </c>
      <c r="D8" s="21">
        <v>1.2</v>
      </c>
      <c r="E8" s="21">
        <v>1.2</v>
      </c>
      <c r="F8" s="21">
        <v>1.2</v>
      </c>
      <c r="G8" s="11">
        <v>2</v>
      </c>
      <c r="I8" s="17" t="s">
        <v>55</v>
      </c>
      <c r="J8" s="17"/>
      <c r="K8" s="29">
        <f>K7+"0:2"</f>
        <v>0.22013888888888888</v>
      </c>
      <c r="L8" s="29"/>
      <c r="M8" s="29">
        <f>M7+"0:2"</f>
        <v>0.23750000000000002</v>
      </c>
      <c r="N8" s="29"/>
      <c r="O8" s="29">
        <f t="shared" ref="O8:Q9" si="0">O7+"0:2"</f>
        <v>0.33819444444444446</v>
      </c>
      <c r="P8" s="29">
        <f t="shared" si="0"/>
        <v>0.50486111111111109</v>
      </c>
      <c r="Q8" s="29">
        <f t="shared" si="0"/>
        <v>0.54652777777777783</v>
      </c>
      <c r="R8" s="29"/>
      <c r="S8" s="29">
        <f t="shared" ref="S8:V9" si="1">S7+"0:2"</f>
        <v>0.58819444444444446</v>
      </c>
      <c r="T8" s="29">
        <f t="shared" si="1"/>
        <v>0.62986111111111109</v>
      </c>
      <c r="U8" s="29">
        <f t="shared" si="1"/>
        <v>0.67152777777777772</v>
      </c>
      <c r="V8" s="29">
        <f t="shared" si="1"/>
        <v>0.75486111111111109</v>
      </c>
      <c r="Z8" s="29">
        <f>Z7+"0:2"</f>
        <v>0.42152777777777778</v>
      </c>
      <c r="AA8" s="29">
        <f>AA7+"0:2"</f>
        <v>0.58819444444444446</v>
      </c>
      <c r="AB8" s="29">
        <f>AB7+"0:2"</f>
        <v>0.75486111111111109</v>
      </c>
    </row>
    <row r="9" spans="1:28" x14ac:dyDescent="0.2">
      <c r="A9" s="21">
        <v>2.2999999999999998</v>
      </c>
      <c r="B9" s="21">
        <v>2.2999999999999998</v>
      </c>
      <c r="C9" s="21">
        <v>2.2999999999999998</v>
      </c>
      <c r="D9" s="21">
        <v>2.2999999999999998</v>
      </c>
      <c r="E9" s="21">
        <v>2.2999999999999998</v>
      </c>
      <c r="F9" s="21">
        <v>2.2999999999999998</v>
      </c>
      <c r="G9" s="11">
        <v>3</v>
      </c>
      <c r="I9" s="17" t="s">
        <v>8</v>
      </c>
      <c r="J9" s="17"/>
      <c r="K9" s="29">
        <f>K8+"0:2"</f>
        <v>0.22152777777777777</v>
      </c>
      <c r="L9" s="29"/>
      <c r="M9" s="29">
        <f>M8+"0:2"</f>
        <v>0.2388888888888889</v>
      </c>
      <c r="N9" s="29"/>
      <c r="O9" s="29">
        <f t="shared" si="0"/>
        <v>0.33958333333333335</v>
      </c>
      <c r="P9" s="29">
        <f t="shared" si="0"/>
        <v>0.50624999999999998</v>
      </c>
      <c r="Q9" s="29">
        <f t="shared" si="0"/>
        <v>0.54791666666666672</v>
      </c>
      <c r="R9" s="29"/>
      <c r="S9" s="29">
        <f t="shared" si="1"/>
        <v>0.58958333333333335</v>
      </c>
      <c r="T9" s="29">
        <f t="shared" si="1"/>
        <v>0.63124999999999998</v>
      </c>
      <c r="U9" s="29">
        <f t="shared" si="1"/>
        <v>0.67291666666666661</v>
      </c>
      <c r="V9" s="29">
        <f t="shared" si="1"/>
        <v>0.75624999999999998</v>
      </c>
      <c r="Z9" s="29">
        <f>Z8+"0:3"</f>
        <v>0.4236111111111111</v>
      </c>
      <c r="AA9" s="29">
        <f>AA8+"0:3"</f>
        <v>0.59027777777777779</v>
      </c>
      <c r="AB9" s="29">
        <f>AB8+"0:3"</f>
        <v>0.75694444444444442</v>
      </c>
    </row>
    <row r="10" spans="1:28" x14ac:dyDescent="0.2">
      <c r="A10" s="21">
        <v>2.7</v>
      </c>
      <c r="B10" s="21">
        <v>2.7</v>
      </c>
      <c r="C10" s="21">
        <v>2.7</v>
      </c>
      <c r="D10" s="21">
        <v>2.7</v>
      </c>
      <c r="E10" s="21">
        <v>2.7</v>
      </c>
      <c r="F10" s="21">
        <v>2.7</v>
      </c>
      <c r="G10" s="11">
        <v>4</v>
      </c>
      <c r="I10" s="17" t="s">
        <v>409</v>
      </c>
      <c r="J10" s="17"/>
      <c r="K10" s="29">
        <f>K9+"0:1"</f>
        <v>0.22222222222222221</v>
      </c>
      <c r="L10" s="29"/>
      <c r="M10" s="29">
        <f>M9+"0:1"</f>
        <v>0.23958333333333334</v>
      </c>
      <c r="N10" s="29"/>
      <c r="O10" s="29">
        <f>O9+"0:1"</f>
        <v>0.34027777777777779</v>
      </c>
      <c r="P10" s="29">
        <f>P9+"0:1"</f>
        <v>0.50694444444444442</v>
      </c>
      <c r="Q10" s="29">
        <f>Q9+"0:1"</f>
        <v>0.54861111111111116</v>
      </c>
      <c r="R10" s="29"/>
      <c r="S10" s="29">
        <f>S9+"0:1"</f>
        <v>0.59027777777777779</v>
      </c>
      <c r="T10" s="29">
        <f>T9+"0:1"</f>
        <v>0.63194444444444442</v>
      </c>
      <c r="U10" s="29">
        <f>U9+"0:1"</f>
        <v>0.67361111111111105</v>
      </c>
      <c r="V10" s="29">
        <f>V9+"0:1"</f>
        <v>0.75694444444444442</v>
      </c>
      <c r="Z10" s="29">
        <f>Z9+"0:1"</f>
        <v>0.42430555555555555</v>
      </c>
      <c r="AA10" s="29">
        <f>AA9+"0:1"</f>
        <v>0.59097222222222223</v>
      </c>
      <c r="AB10" s="29">
        <f>AB9+"0:1"</f>
        <v>0.75763888888888886</v>
      </c>
    </row>
    <row r="11" spans="1:28" x14ac:dyDescent="0.2">
      <c r="A11" s="21">
        <v>5.5</v>
      </c>
      <c r="B11" s="21">
        <v>5.5</v>
      </c>
      <c r="C11" s="21">
        <v>5.5</v>
      </c>
      <c r="D11" s="21">
        <v>5.5</v>
      </c>
      <c r="E11" s="21">
        <v>5.5</v>
      </c>
      <c r="F11" s="21">
        <v>5.5</v>
      </c>
      <c r="G11" s="11">
        <v>5</v>
      </c>
      <c r="I11" s="17" t="s">
        <v>75</v>
      </c>
      <c r="J11" s="17"/>
      <c r="K11" s="29">
        <f>K10+"0:4"</f>
        <v>0.22499999999999998</v>
      </c>
      <c r="L11" s="29"/>
      <c r="M11" s="29">
        <f>M10+"0:4"</f>
        <v>0.24236111111111111</v>
      </c>
      <c r="N11" s="29"/>
      <c r="O11" s="29">
        <f>O10+"0:4"</f>
        <v>0.34305555555555556</v>
      </c>
      <c r="P11" s="29">
        <f>P10+"0:4"</f>
        <v>0.50972222222222219</v>
      </c>
      <c r="Q11" s="29">
        <f>Q10+"0:4"</f>
        <v>0.55138888888888893</v>
      </c>
      <c r="R11" s="29"/>
      <c r="S11" s="29">
        <f>S10+"0:4"</f>
        <v>0.59305555555555556</v>
      </c>
      <c r="T11" s="29">
        <f>T10+"0:4"</f>
        <v>0.63472222222222219</v>
      </c>
      <c r="U11" s="29">
        <f>U10+"0:4"</f>
        <v>0.67638888888888882</v>
      </c>
      <c r="V11" s="29">
        <f>V10+"0:4"</f>
        <v>0.75972222222222219</v>
      </c>
      <c r="Z11" s="29">
        <f>Z10+"0:5"</f>
        <v>0.42777777777777776</v>
      </c>
      <c r="AA11" s="29">
        <f>AA10+"0:5"</f>
        <v>0.59444444444444444</v>
      </c>
      <c r="AB11" s="29">
        <f>AB10+"0:5"</f>
        <v>0.76111111111111107</v>
      </c>
    </row>
    <row r="12" spans="1:28" x14ac:dyDescent="0.2">
      <c r="A12" s="21">
        <v>6.3999999999999995</v>
      </c>
      <c r="B12" s="21">
        <v>6.3999999999999995</v>
      </c>
      <c r="C12" s="21">
        <v>6.3999999999999995</v>
      </c>
      <c r="D12" s="21">
        <v>6.3999999999999995</v>
      </c>
      <c r="E12" s="21">
        <v>6.3999999999999995</v>
      </c>
      <c r="F12" s="21">
        <v>6.3999999999999995</v>
      </c>
      <c r="G12" s="11">
        <v>6</v>
      </c>
      <c r="I12" s="17" t="s">
        <v>73</v>
      </c>
      <c r="J12" s="17"/>
      <c r="K12" s="29">
        <f>K11+"0:1"</f>
        <v>0.22569444444444442</v>
      </c>
      <c r="L12" s="29"/>
      <c r="M12" s="29">
        <f>M11+"0:1"</f>
        <v>0.24305555555555555</v>
      </c>
      <c r="N12" s="29"/>
      <c r="O12" s="29">
        <f>O11+"0:1"</f>
        <v>0.34375</v>
      </c>
      <c r="P12" s="29">
        <f>P11+"0:1"</f>
        <v>0.51041666666666663</v>
      </c>
      <c r="Q12" s="29">
        <f>Q11+"0:1"</f>
        <v>0.55208333333333337</v>
      </c>
      <c r="R12" s="29"/>
      <c r="S12" s="29">
        <f>S11+"0:1"</f>
        <v>0.59375</v>
      </c>
      <c r="T12" s="29">
        <f>T11+"0:1"</f>
        <v>0.63541666666666663</v>
      </c>
      <c r="U12" s="29">
        <f>U11+"0:1"</f>
        <v>0.67708333333333326</v>
      </c>
      <c r="V12" s="29">
        <f>V11+"0:1"</f>
        <v>0.76041666666666663</v>
      </c>
      <c r="Z12" s="29">
        <f>Z11+"0:1"</f>
        <v>0.4284722222222222</v>
      </c>
      <c r="AA12" s="29">
        <f>AA11+"0:1"</f>
        <v>0.59513888888888888</v>
      </c>
      <c r="AB12" s="29">
        <f>AB11+"0:1"</f>
        <v>0.76180555555555551</v>
      </c>
    </row>
    <row r="13" spans="1:28" x14ac:dyDescent="0.2">
      <c r="A13" s="21">
        <v>7.8</v>
      </c>
      <c r="B13" s="21" t="s">
        <v>198</v>
      </c>
      <c r="C13" s="21" t="s">
        <v>198</v>
      </c>
      <c r="D13" s="21">
        <v>7.8</v>
      </c>
      <c r="E13" s="21" t="s">
        <v>198</v>
      </c>
      <c r="F13" s="21" t="s">
        <v>198</v>
      </c>
      <c r="G13" s="11">
        <v>7</v>
      </c>
      <c r="I13" s="17" t="s">
        <v>74</v>
      </c>
      <c r="J13" s="17"/>
      <c r="K13" s="29" t="s">
        <v>198</v>
      </c>
      <c r="L13" s="29"/>
      <c r="M13" s="29" t="s">
        <v>198</v>
      </c>
      <c r="N13" s="29"/>
      <c r="O13" s="29" t="s">
        <v>198</v>
      </c>
      <c r="P13" s="29" t="s">
        <v>198</v>
      </c>
      <c r="Q13" s="29">
        <f>Q12+"0:3"</f>
        <v>0.5541666666666667</v>
      </c>
      <c r="R13" s="29"/>
      <c r="S13" s="29" t="s">
        <v>198</v>
      </c>
      <c r="T13" s="29">
        <f>T12+"0:3"</f>
        <v>0.63749999999999996</v>
      </c>
      <c r="U13" s="29" t="s">
        <v>198</v>
      </c>
      <c r="V13" s="29" t="s">
        <v>198</v>
      </c>
      <c r="Z13" s="29" t="s">
        <v>198</v>
      </c>
      <c r="AA13" s="29" t="s">
        <v>198</v>
      </c>
      <c r="AB13" s="29" t="s">
        <v>198</v>
      </c>
    </row>
    <row r="14" spans="1:28" x14ac:dyDescent="0.2">
      <c r="A14" s="21">
        <v>9.1999999999999993</v>
      </c>
      <c r="B14" s="21">
        <v>6.4</v>
      </c>
      <c r="C14" s="21">
        <v>6.4</v>
      </c>
      <c r="D14" s="21">
        <v>9.1999999999999993</v>
      </c>
      <c r="E14" s="21">
        <v>6.4</v>
      </c>
      <c r="F14" s="21">
        <v>6.4</v>
      </c>
      <c r="G14" s="11">
        <v>8</v>
      </c>
      <c r="I14" s="17" t="s">
        <v>73</v>
      </c>
      <c r="J14" s="17"/>
      <c r="K14" s="29">
        <f>K12</f>
        <v>0.22569444444444442</v>
      </c>
      <c r="L14" s="29"/>
      <c r="M14" s="29">
        <f>M12</f>
        <v>0.24305555555555555</v>
      </c>
      <c r="N14" s="29"/>
      <c r="O14" s="29">
        <f>O12</f>
        <v>0.34375</v>
      </c>
      <c r="P14" s="29">
        <f>P12</f>
        <v>0.51041666666666663</v>
      </c>
      <c r="Q14" s="29">
        <f>Q13+"0:2"</f>
        <v>0.55555555555555558</v>
      </c>
      <c r="R14" s="29"/>
      <c r="S14" s="29">
        <f>S12</f>
        <v>0.59375</v>
      </c>
      <c r="T14" s="29">
        <f>T13+"0:2"</f>
        <v>0.63888888888888884</v>
      </c>
      <c r="U14" s="29">
        <f>U12</f>
        <v>0.67708333333333326</v>
      </c>
      <c r="V14" s="29">
        <f>V12</f>
        <v>0.76041666666666663</v>
      </c>
      <c r="Z14" s="29">
        <f>Z12</f>
        <v>0.4284722222222222</v>
      </c>
      <c r="AA14" s="29">
        <f>AA12</f>
        <v>0.59513888888888888</v>
      </c>
      <c r="AB14" s="29">
        <f>AB12</f>
        <v>0.76180555555555551</v>
      </c>
    </row>
    <row r="15" spans="1:28" x14ac:dyDescent="0.2">
      <c r="A15" s="21">
        <v>10.199999999999999</v>
      </c>
      <c r="B15" s="21">
        <v>7.3999999999999995</v>
      </c>
      <c r="C15" s="21">
        <v>7.3999999999999995</v>
      </c>
      <c r="D15" s="21">
        <v>10.199999999999999</v>
      </c>
      <c r="E15" s="21">
        <v>7.3999999999999995</v>
      </c>
      <c r="F15" s="21">
        <v>7.3999999999999995</v>
      </c>
      <c r="G15" s="11">
        <v>9</v>
      </c>
      <c r="I15" s="17" t="s">
        <v>72</v>
      </c>
      <c r="J15" s="17"/>
      <c r="K15" s="29">
        <f>K14+"0:2"</f>
        <v>0.2270833333333333</v>
      </c>
      <c r="L15" s="29"/>
      <c r="M15" s="29">
        <f>M14+"0:2"</f>
        <v>0.24444444444444444</v>
      </c>
      <c r="N15" s="29"/>
      <c r="O15" s="29">
        <f t="shared" ref="O15:P18" si="2">O14+"0:2"</f>
        <v>0.34513888888888888</v>
      </c>
      <c r="P15" s="29">
        <f t="shared" si="2"/>
        <v>0.51180555555555551</v>
      </c>
      <c r="Q15" s="29">
        <f>Q14+"0:2"</f>
        <v>0.55694444444444446</v>
      </c>
      <c r="R15" s="29"/>
      <c r="S15" s="29">
        <f>S14+"0:2"</f>
        <v>0.59513888888888888</v>
      </c>
      <c r="T15" s="29">
        <f>T14+"0:2"</f>
        <v>0.64027777777777772</v>
      </c>
      <c r="U15" s="29">
        <f t="shared" ref="U15:V18" si="3">U14+"0:2"</f>
        <v>0.67847222222222214</v>
      </c>
      <c r="V15" s="29">
        <f t="shared" si="3"/>
        <v>0.76180555555555551</v>
      </c>
      <c r="Z15" s="29">
        <f>Z14+"0:2"</f>
        <v>0.42986111111111108</v>
      </c>
      <c r="AA15" s="29">
        <f>AA14+"0:2"</f>
        <v>0.59652777777777777</v>
      </c>
      <c r="AB15" s="29">
        <f>AB14+"0:2"</f>
        <v>0.7631944444444444</v>
      </c>
    </row>
    <row r="16" spans="1:28" x14ac:dyDescent="0.2">
      <c r="A16" s="21">
        <v>10.799999999999999</v>
      </c>
      <c r="B16" s="21">
        <v>7.9999999999999991</v>
      </c>
      <c r="C16" s="21">
        <v>7.9999999999999991</v>
      </c>
      <c r="D16" s="21">
        <v>10.799999999999999</v>
      </c>
      <c r="E16" s="21">
        <v>7.9999999999999991</v>
      </c>
      <c r="F16" s="21">
        <v>7.9999999999999991</v>
      </c>
      <c r="G16" s="11">
        <v>10</v>
      </c>
      <c r="I16" s="17" t="s">
        <v>71</v>
      </c>
      <c r="J16" s="17"/>
      <c r="K16" s="29">
        <f>K15+"0:2"</f>
        <v>0.22847222222222219</v>
      </c>
      <c r="L16" s="29"/>
      <c r="M16" s="29">
        <f>M15+"0:2"</f>
        <v>0.24583333333333332</v>
      </c>
      <c r="N16" s="29">
        <v>0.29791666666666666</v>
      </c>
      <c r="O16" s="29">
        <f t="shared" si="2"/>
        <v>0.34652777777777777</v>
      </c>
      <c r="P16" s="29">
        <f t="shared" si="2"/>
        <v>0.5131944444444444</v>
      </c>
      <c r="Q16" s="29">
        <f>Q15+"0:2"</f>
        <v>0.55833333333333335</v>
      </c>
      <c r="R16" s="29"/>
      <c r="S16" s="29">
        <f>S15+"0:2"</f>
        <v>0.59652777777777777</v>
      </c>
      <c r="T16" s="29">
        <f>T15+"0:2"</f>
        <v>0.64166666666666661</v>
      </c>
      <c r="U16" s="29">
        <f t="shared" si="3"/>
        <v>0.67986111111111103</v>
      </c>
      <c r="V16" s="29">
        <f t="shared" si="3"/>
        <v>0.7631944444444444</v>
      </c>
      <c r="Z16" s="29">
        <f>Z15+"0:1"</f>
        <v>0.43055555555555552</v>
      </c>
      <c r="AA16" s="29">
        <f>AA15+"0:1"</f>
        <v>0.59722222222222221</v>
      </c>
      <c r="AB16" s="29">
        <f>AB15+"0:1"</f>
        <v>0.76388888888888884</v>
      </c>
    </row>
    <row r="17" spans="1:28" x14ac:dyDescent="0.2">
      <c r="A17" s="21">
        <v>13</v>
      </c>
      <c r="B17" s="21">
        <v>10.199999999999999</v>
      </c>
      <c r="C17" s="21">
        <v>10.199999999999999</v>
      </c>
      <c r="D17" s="21">
        <v>13</v>
      </c>
      <c r="E17" s="21">
        <v>10.199999999999999</v>
      </c>
      <c r="F17" s="21">
        <v>10.199999999999999</v>
      </c>
      <c r="G17" s="11">
        <v>11</v>
      </c>
      <c r="I17" s="17" t="s">
        <v>70</v>
      </c>
      <c r="J17" s="17"/>
      <c r="K17" s="29">
        <f>K16+"0:2"</f>
        <v>0.22986111111111107</v>
      </c>
      <c r="L17" s="29"/>
      <c r="M17" s="29">
        <f>M16+"0:2"</f>
        <v>0.2472222222222222</v>
      </c>
      <c r="N17" s="29">
        <f>N16+"0:2"</f>
        <v>0.29930555555555555</v>
      </c>
      <c r="O17" s="29">
        <f t="shared" si="2"/>
        <v>0.34791666666666665</v>
      </c>
      <c r="P17" s="29">
        <f t="shared" si="2"/>
        <v>0.51458333333333328</v>
      </c>
      <c r="Q17" s="29">
        <f>Q16+"0:2"</f>
        <v>0.55972222222222223</v>
      </c>
      <c r="R17" s="29"/>
      <c r="S17" s="29">
        <f>S16+"0:2"</f>
        <v>0.59791666666666665</v>
      </c>
      <c r="T17" s="29">
        <f>T16+"0:2"</f>
        <v>0.64305555555555549</v>
      </c>
      <c r="U17" s="29">
        <f t="shared" si="3"/>
        <v>0.68124999999999991</v>
      </c>
      <c r="V17" s="29">
        <f t="shared" si="3"/>
        <v>0.76458333333333328</v>
      </c>
      <c r="Z17" s="29">
        <f t="shared" ref="Z17:AB18" si="4">Z16+"0:2"</f>
        <v>0.43194444444444441</v>
      </c>
      <c r="AA17" s="29">
        <f t="shared" si="4"/>
        <v>0.59861111111111109</v>
      </c>
      <c r="AB17" s="29">
        <f t="shared" si="4"/>
        <v>0.76527777777777772</v>
      </c>
    </row>
    <row r="18" spans="1:28" x14ac:dyDescent="0.2">
      <c r="A18" s="21">
        <v>13.8</v>
      </c>
      <c r="B18" s="21">
        <v>11</v>
      </c>
      <c r="C18" s="21">
        <v>11</v>
      </c>
      <c r="D18" s="21">
        <v>13.8</v>
      </c>
      <c r="E18" s="21">
        <v>11</v>
      </c>
      <c r="F18" s="21">
        <v>11</v>
      </c>
      <c r="G18" s="11">
        <v>12</v>
      </c>
      <c r="I18" s="52" t="s">
        <v>5</v>
      </c>
      <c r="J18" s="52"/>
      <c r="K18" s="29">
        <f>K17+"0:2"</f>
        <v>0.23124999999999996</v>
      </c>
      <c r="L18" s="29"/>
      <c r="M18" s="29">
        <f>M17+"0:2"</f>
        <v>0.24861111111111109</v>
      </c>
      <c r="N18" s="29">
        <f>N17+"0:2"</f>
        <v>0.30069444444444443</v>
      </c>
      <c r="O18" s="29">
        <f t="shared" si="2"/>
        <v>0.34930555555555554</v>
      </c>
      <c r="P18" s="29">
        <f t="shared" si="2"/>
        <v>0.51597222222222217</v>
      </c>
      <c r="Q18" s="29">
        <f>Q17+"0:2"</f>
        <v>0.56111111111111112</v>
      </c>
      <c r="R18" s="29"/>
      <c r="S18" s="29">
        <f>S17+"0:2"</f>
        <v>0.59930555555555554</v>
      </c>
      <c r="T18" s="29">
        <f>T17+"0:2"</f>
        <v>0.64444444444444438</v>
      </c>
      <c r="U18" s="29">
        <f t="shared" si="3"/>
        <v>0.6826388888888888</v>
      </c>
      <c r="V18" s="29">
        <f t="shared" si="3"/>
        <v>0.76597222222222217</v>
      </c>
      <c r="Z18" s="29">
        <f t="shared" si="4"/>
        <v>0.43333333333333329</v>
      </c>
      <c r="AA18" s="29">
        <f t="shared" si="4"/>
        <v>0.6</v>
      </c>
      <c r="AB18" s="29">
        <f t="shared" si="4"/>
        <v>0.76666666666666661</v>
      </c>
    </row>
    <row r="19" spans="1:28" x14ac:dyDescent="0.2">
      <c r="A19" s="21">
        <v>14.3</v>
      </c>
      <c r="B19" s="21">
        <v>11.5</v>
      </c>
      <c r="C19" s="21">
        <v>11.5</v>
      </c>
      <c r="D19" s="21">
        <v>14.3</v>
      </c>
      <c r="E19" s="21">
        <v>11.5</v>
      </c>
      <c r="F19" s="21">
        <v>11.5</v>
      </c>
      <c r="G19" s="11">
        <v>13</v>
      </c>
      <c r="I19" s="53" t="s">
        <v>6</v>
      </c>
      <c r="J19" s="53"/>
      <c r="K19" s="30">
        <f>K18+"0:1"</f>
        <v>0.2319444444444444</v>
      </c>
      <c r="L19" s="30"/>
      <c r="M19" s="30">
        <f t="shared" ref="M19:Q20" si="5">M18+"0:1"</f>
        <v>0.24930555555555553</v>
      </c>
      <c r="N19" s="30">
        <f t="shared" si="5"/>
        <v>0.30138888888888887</v>
      </c>
      <c r="O19" s="30">
        <f t="shared" si="5"/>
        <v>0.35</v>
      </c>
      <c r="P19" s="30">
        <f t="shared" si="5"/>
        <v>0.51666666666666661</v>
      </c>
      <c r="Q19" s="30">
        <f t="shared" si="5"/>
        <v>0.56180555555555556</v>
      </c>
      <c r="R19" s="30"/>
      <c r="S19" s="30">
        <f t="shared" ref="S19:V20" si="6">S18+"0:1"</f>
        <v>0.6</v>
      </c>
      <c r="T19" s="30">
        <f t="shared" si="6"/>
        <v>0.64513888888888882</v>
      </c>
      <c r="U19" s="30">
        <f t="shared" si="6"/>
        <v>0.68333333333333324</v>
      </c>
      <c r="V19" s="30">
        <f t="shared" si="6"/>
        <v>0.76666666666666661</v>
      </c>
      <c r="Z19" s="30">
        <f>Z18+"0:1"</f>
        <v>0.43402777777777773</v>
      </c>
      <c r="AA19" s="30">
        <f>AA18+"0:1"</f>
        <v>0.60069444444444442</v>
      </c>
      <c r="AB19" s="30">
        <f>AB18+"0:1"</f>
        <v>0.76736111111111105</v>
      </c>
    </row>
    <row r="20" spans="1:28" x14ac:dyDescent="0.2">
      <c r="I20" s="50" t="s">
        <v>6</v>
      </c>
      <c r="J20" s="98"/>
      <c r="K20" s="35">
        <f>K19+"0:1"</f>
        <v>0.23263888888888884</v>
      </c>
      <c r="L20" s="35">
        <v>0.24652777777777779</v>
      </c>
      <c r="M20" s="35">
        <f t="shared" si="5"/>
        <v>0.24999999999999997</v>
      </c>
      <c r="N20" s="35">
        <f t="shared" si="5"/>
        <v>0.30208333333333331</v>
      </c>
      <c r="O20" s="35">
        <f t="shared" si="5"/>
        <v>0.35069444444444442</v>
      </c>
      <c r="P20" s="35">
        <f t="shared" si="5"/>
        <v>0.51736111111111105</v>
      </c>
      <c r="Q20" s="35">
        <f t="shared" si="5"/>
        <v>0.5625</v>
      </c>
      <c r="R20" s="35">
        <v>0.5805555555555556</v>
      </c>
      <c r="S20" s="35">
        <f t="shared" si="6"/>
        <v>0.60069444444444442</v>
      </c>
      <c r="T20" s="35">
        <f t="shared" si="6"/>
        <v>0.64583333333333326</v>
      </c>
      <c r="U20" s="35">
        <f t="shared" si="6"/>
        <v>0.68402777777777768</v>
      </c>
      <c r="V20" s="35">
        <f t="shared" si="6"/>
        <v>0.76736111111111105</v>
      </c>
      <c r="Y20" s="8"/>
      <c r="Z20" s="35">
        <f>Z19</f>
        <v>0.43402777777777773</v>
      </c>
      <c r="AA20" s="35">
        <f t="shared" ref="AA20:AB20" si="7">AA19</f>
        <v>0.60069444444444442</v>
      </c>
      <c r="AB20" s="35">
        <f t="shared" si="7"/>
        <v>0.76736111111111105</v>
      </c>
    </row>
    <row r="21" spans="1:28" x14ac:dyDescent="0.2">
      <c r="A21" s="21" t="s">
        <v>198</v>
      </c>
      <c r="B21" s="21" t="s">
        <v>198</v>
      </c>
      <c r="C21" s="21" t="s">
        <v>198</v>
      </c>
      <c r="D21" s="21" t="s">
        <v>198</v>
      </c>
      <c r="E21" s="21">
        <v>12</v>
      </c>
      <c r="F21" s="21" t="s">
        <v>198</v>
      </c>
      <c r="G21" s="11">
        <v>14</v>
      </c>
      <c r="I21" s="26" t="s">
        <v>7</v>
      </c>
      <c r="J21" s="98"/>
      <c r="K21" s="35">
        <f>K20+"0:1"</f>
        <v>0.23333333333333328</v>
      </c>
      <c r="L21" s="29" t="s">
        <v>198</v>
      </c>
      <c r="M21" s="29" t="s">
        <v>198</v>
      </c>
      <c r="N21" s="29" t="s">
        <v>198</v>
      </c>
      <c r="O21" s="29" t="s">
        <v>198</v>
      </c>
      <c r="P21" s="29" t="s">
        <v>198</v>
      </c>
      <c r="Q21" s="29" t="s">
        <v>198</v>
      </c>
      <c r="R21" s="35">
        <f>R20+"0:1"</f>
        <v>0.58125000000000004</v>
      </c>
      <c r="S21" s="29" t="s">
        <v>198</v>
      </c>
      <c r="T21" s="29" t="s">
        <v>198</v>
      </c>
      <c r="U21" s="29" t="s">
        <v>198</v>
      </c>
      <c r="V21" s="29" t="s">
        <v>198</v>
      </c>
      <c r="Y21" s="8"/>
      <c r="Z21" s="29" t="s">
        <v>198</v>
      </c>
      <c r="AA21" s="29" t="s">
        <v>198</v>
      </c>
      <c r="AB21" s="29" t="s">
        <v>198</v>
      </c>
    </row>
    <row r="22" spans="1:28" x14ac:dyDescent="0.2">
      <c r="A22" s="21" t="s">
        <v>198</v>
      </c>
      <c r="B22" s="21" t="s">
        <v>198</v>
      </c>
      <c r="C22" s="21" t="s">
        <v>198</v>
      </c>
      <c r="D22" s="21" t="s">
        <v>198</v>
      </c>
      <c r="E22" s="21">
        <v>13.5</v>
      </c>
      <c r="F22" s="21" t="s">
        <v>198</v>
      </c>
      <c r="G22" s="11">
        <v>15</v>
      </c>
      <c r="I22" s="26" t="s">
        <v>397</v>
      </c>
      <c r="J22" s="98"/>
      <c r="K22" s="35">
        <f>K21+"0:2"</f>
        <v>0.23472222222222217</v>
      </c>
      <c r="L22" s="29" t="s">
        <v>198</v>
      </c>
      <c r="M22" s="29" t="s">
        <v>198</v>
      </c>
      <c r="N22" s="29" t="s">
        <v>198</v>
      </c>
      <c r="O22" s="29" t="s">
        <v>198</v>
      </c>
      <c r="P22" s="29" t="s">
        <v>198</v>
      </c>
      <c r="Q22" s="29" t="s">
        <v>198</v>
      </c>
      <c r="R22" s="35">
        <f>R21+"0:2"</f>
        <v>0.58263888888888893</v>
      </c>
      <c r="S22" s="29" t="s">
        <v>198</v>
      </c>
      <c r="T22" s="29" t="s">
        <v>198</v>
      </c>
      <c r="U22" s="29" t="s">
        <v>198</v>
      </c>
      <c r="V22" s="29" t="s">
        <v>198</v>
      </c>
      <c r="Y22" s="8"/>
      <c r="Z22" s="29" t="s">
        <v>198</v>
      </c>
      <c r="AA22" s="29" t="s">
        <v>198</v>
      </c>
      <c r="AB22" s="29" t="s">
        <v>198</v>
      </c>
    </row>
    <row r="23" spans="1:28" x14ac:dyDescent="0.2">
      <c r="A23" s="21" t="s">
        <v>198</v>
      </c>
      <c r="B23" s="21" t="s">
        <v>198</v>
      </c>
      <c r="C23" s="21" t="s">
        <v>198</v>
      </c>
      <c r="D23" s="21" t="s">
        <v>198</v>
      </c>
      <c r="E23" s="21">
        <v>15.1</v>
      </c>
      <c r="F23" s="21" t="s">
        <v>198</v>
      </c>
      <c r="G23" s="11">
        <v>16</v>
      </c>
      <c r="I23" s="26" t="s">
        <v>396</v>
      </c>
      <c r="J23" s="98"/>
      <c r="K23" s="35">
        <f>K22+"0:2"</f>
        <v>0.23611111111111105</v>
      </c>
      <c r="L23" s="29" t="s">
        <v>198</v>
      </c>
      <c r="M23" s="29" t="s">
        <v>198</v>
      </c>
      <c r="N23" s="29" t="s">
        <v>198</v>
      </c>
      <c r="O23" s="29" t="s">
        <v>198</v>
      </c>
      <c r="P23" s="29" t="s">
        <v>198</v>
      </c>
      <c r="Q23" s="29" t="s">
        <v>198</v>
      </c>
      <c r="R23" s="35">
        <f>R22+"0:2"</f>
        <v>0.58402777777777781</v>
      </c>
      <c r="S23" s="29" t="s">
        <v>198</v>
      </c>
      <c r="T23" s="29" t="s">
        <v>198</v>
      </c>
      <c r="U23" s="29" t="s">
        <v>198</v>
      </c>
      <c r="V23" s="29" t="s">
        <v>198</v>
      </c>
      <c r="Y23" s="8"/>
      <c r="Z23" s="29" t="s">
        <v>198</v>
      </c>
      <c r="AA23" s="29" t="s">
        <v>198</v>
      </c>
      <c r="AB23" s="29" t="s">
        <v>198</v>
      </c>
    </row>
    <row r="24" spans="1:28" x14ac:dyDescent="0.2">
      <c r="A24" s="21" t="s">
        <v>198</v>
      </c>
      <c r="B24" s="21" t="s">
        <v>198</v>
      </c>
      <c r="C24" s="21" t="s">
        <v>198</v>
      </c>
      <c r="D24" s="21" t="s">
        <v>198</v>
      </c>
      <c r="E24" s="21">
        <v>16</v>
      </c>
      <c r="F24" s="21" t="s">
        <v>198</v>
      </c>
      <c r="G24" s="11">
        <v>17</v>
      </c>
      <c r="I24" s="26" t="s">
        <v>395</v>
      </c>
      <c r="J24" s="98"/>
      <c r="K24" s="35">
        <f>K23+"0:2"</f>
        <v>0.23749999999999993</v>
      </c>
      <c r="L24" s="29" t="s">
        <v>198</v>
      </c>
      <c r="M24" s="29" t="s">
        <v>198</v>
      </c>
      <c r="N24" s="29" t="s">
        <v>198</v>
      </c>
      <c r="O24" s="29" t="s">
        <v>198</v>
      </c>
      <c r="P24" s="29" t="s">
        <v>198</v>
      </c>
      <c r="Q24" s="29" t="s">
        <v>198</v>
      </c>
      <c r="R24" s="35">
        <f>R23+"0:2"</f>
        <v>0.5854166666666667</v>
      </c>
      <c r="S24" s="29" t="s">
        <v>198</v>
      </c>
      <c r="T24" s="29" t="s">
        <v>198</v>
      </c>
      <c r="U24" s="29" t="s">
        <v>198</v>
      </c>
      <c r="V24" s="29" t="s">
        <v>198</v>
      </c>
      <c r="Y24" s="8"/>
      <c r="Z24" s="29" t="s">
        <v>198</v>
      </c>
      <c r="AA24" s="29" t="s">
        <v>198</v>
      </c>
      <c r="AB24" s="29" t="s">
        <v>198</v>
      </c>
    </row>
    <row r="25" spans="1:28" x14ac:dyDescent="0.2">
      <c r="A25" s="21" t="s">
        <v>198</v>
      </c>
      <c r="B25" s="21" t="s">
        <v>198</v>
      </c>
      <c r="C25" s="21" t="s">
        <v>198</v>
      </c>
      <c r="D25" s="21" t="s">
        <v>198</v>
      </c>
      <c r="E25" s="21">
        <v>16.8</v>
      </c>
      <c r="F25" s="21" t="s">
        <v>198</v>
      </c>
      <c r="G25" s="11">
        <v>18</v>
      </c>
      <c r="I25" s="26" t="s">
        <v>394</v>
      </c>
      <c r="J25" s="98"/>
      <c r="K25" s="35">
        <f>K24+"0:1"</f>
        <v>0.23819444444444438</v>
      </c>
      <c r="L25" s="29" t="s">
        <v>198</v>
      </c>
      <c r="M25" s="29" t="s">
        <v>198</v>
      </c>
      <c r="N25" s="29" t="s">
        <v>198</v>
      </c>
      <c r="O25" s="29" t="s">
        <v>198</v>
      </c>
      <c r="P25" s="29" t="s">
        <v>198</v>
      </c>
      <c r="Q25" s="29" t="s">
        <v>198</v>
      </c>
      <c r="R25" s="35">
        <f>R24+"0:1"</f>
        <v>0.58611111111111114</v>
      </c>
      <c r="S25" s="29" t="s">
        <v>198</v>
      </c>
      <c r="T25" s="29" t="s">
        <v>198</v>
      </c>
      <c r="U25" s="29" t="s">
        <v>198</v>
      </c>
      <c r="V25" s="29" t="s">
        <v>198</v>
      </c>
      <c r="Y25" s="8"/>
      <c r="Z25" s="29" t="s">
        <v>198</v>
      </c>
      <c r="AA25" s="29" t="s">
        <v>198</v>
      </c>
      <c r="AB25" s="29" t="s">
        <v>198</v>
      </c>
    </row>
    <row r="26" spans="1:28" x14ac:dyDescent="0.2">
      <c r="A26" s="21">
        <v>15.8</v>
      </c>
      <c r="B26" s="21">
        <v>13</v>
      </c>
      <c r="C26" s="21">
        <v>13</v>
      </c>
      <c r="D26" s="21">
        <v>15.8</v>
      </c>
      <c r="F26" s="21">
        <v>13</v>
      </c>
      <c r="G26" s="11">
        <v>19</v>
      </c>
      <c r="I26" s="17" t="s">
        <v>277</v>
      </c>
      <c r="J26" s="17"/>
      <c r="K26" s="29"/>
      <c r="L26" s="29">
        <f t="shared" ref="L26:Q26" si="8">L20+"0:2"</f>
        <v>0.24791666666666667</v>
      </c>
      <c r="M26" s="29">
        <f t="shared" si="8"/>
        <v>0.25138888888888888</v>
      </c>
      <c r="N26" s="29">
        <f t="shared" si="8"/>
        <v>0.3034722222222222</v>
      </c>
      <c r="O26" s="29">
        <f t="shared" si="8"/>
        <v>0.3520833333333333</v>
      </c>
      <c r="P26" s="29">
        <f t="shared" si="8"/>
        <v>0.51874999999999993</v>
      </c>
      <c r="Q26" s="29">
        <f t="shared" si="8"/>
        <v>0.56388888888888888</v>
      </c>
      <c r="R26" s="29"/>
      <c r="S26" s="29">
        <f>S20+"0:2"</f>
        <v>0.6020833333333333</v>
      </c>
      <c r="T26" s="29">
        <f>T20+"0:2"</f>
        <v>0.64722222222222214</v>
      </c>
      <c r="U26" s="29">
        <f>U20+"0:2"</f>
        <v>0.68541666666666656</v>
      </c>
      <c r="V26" s="29">
        <f>V20+"0:2"</f>
        <v>0.76874999999999993</v>
      </c>
      <c r="W26" s="8"/>
      <c r="Y26" s="8"/>
      <c r="Z26" s="29">
        <f t="shared" ref="Z26:AB26" si="9">Z19+"0:2"</f>
        <v>0.43541666666666662</v>
      </c>
      <c r="AA26" s="29">
        <f t="shared" si="9"/>
        <v>0.6020833333333333</v>
      </c>
      <c r="AB26" s="29">
        <f t="shared" si="9"/>
        <v>0.76874999999999993</v>
      </c>
    </row>
    <row r="27" spans="1:28" x14ac:dyDescent="0.2">
      <c r="A27" s="21">
        <v>16.7</v>
      </c>
      <c r="B27" s="21">
        <v>13.9</v>
      </c>
      <c r="C27" s="21">
        <v>13.9</v>
      </c>
      <c r="D27" s="21">
        <v>16.7</v>
      </c>
      <c r="F27" s="21">
        <v>13.9</v>
      </c>
      <c r="G27" s="11">
        <v>20</v>
      </c>
      <c r="I27" s="17" t="s">
        <v>69</v>
      </c>
      <c r="J27" s="17"/>
      <c r="K27" s="29"/>
      <c r="L27" s="29">
        <f t="shared" ref="L27:Q27" si="10">L26+"0:1"</f>
        <v>0.24861111111111112</v>
      </c>
      <c r="M27" s="29">
        <f t="shared" si="10"/>
        <v>0.25208333333333333</v>
      </c>
      <c r="N27" s="29">
        <f t="shared" si="10"/>
        <v>0.30416666666666664</v>
      </c>
      <c r="O27" s="29">
        <f t="shared" si="10"/>
        <v>0.35277777777777775</v>
      </c>
      <c r="P27" s="29">
        <f t="shared" si="10"/>
        <v>0.51944444444444438</v>
      </c>
      <c r="Q27" s="29">
        <f t="shared" si="10"/>
        <v>0.56458333333333333</v>
      </c>
      <c r="R27" s="29"/>
      <c r="S27" s="29">
        <f>S26+"0:1"</f>
        <v>0.60277777777777775</v>
      </c>
      <c r="T27" s="29">
        <f>T26+"0:1"</f>
        <v>0.64791666666666659</v>
      </c>
      <c r="U27" s="29">
        <f>U26+"0:1"</f>
        <v>0.68611111111111101</v>
      </c>
      <c r="V27" s="29">
        <f>V26+"0:1"</f>
        <v>0.76944444444444438</v>
      </c>
      <c r="W27" s="8"/>
      <c r="Y27" s="8"/>
      <c r="Z27" s="29">
        <f t="shared" ref="Z27:AB27" si="11">Z26+"0:1"</f>
        <v>0.43611111111111106</v>
      </c>
      <c r="AA27" s="29">
        <f t="shared" si="11"/>
        <v>0.60277777777777775</v>
      </c>
      <c r="AB27" s="29">
        <f t="shared" si="11"/>
        <v>0.76944444444444438</v>
      </c>
    </row>
    <row r="28" spans="1:28" x14ac:dyDescent="0.2">
      <c r="A28" s="21">
        <v>18.900000000000002</v>
      </c>
      <c r="B28" s="21">
        <v>16.100000000000001</v>
      </c>
      <c r="C28" s="21">
        <v>16.100000000000001</v>
      </c>
      <c r="D28" s="21">
        <v>18.900000000000002</v>
      </c>
      <c r="F28" s="21">
        <v>16.100000000000001</v>
      </c>
      <c r="G28" s="11">
        <v>21</v>
      </c>
      <c r="I28" s="17" t="s">
        <v>68</v>
      </c>
      <c r="J28" s="17"/>
      <c r="K28" s="29"/>
      <c r="L28" s="29">
        <f t="shared" ref="L28:Q28" si="12">L27+"0:3"</f>
        <v>0.25069444444444444</v>
      </c>
      <c r="M28" s="29">
        <f t="shared" si="12"/>
        <v>0.25416666666666665</v>
      </c>
      <c r="N28" s="29">
        <f t="shared" si="12"/>
        <v>0.30624999999999997</v>
      </c>
      <c r="O28" s="29">
        <f t="shared" si="12"/>
        <v>0.35486111111111107</v>
      </c>
      <c r="P28" s="29">
        <f t="shared" si="12"/>
        <v>0.5215277777777777</v>
      </c>
      <c r="Q28" s="29">
        <f t="shared" si="12"/>
        <v>0.56666666666666665</v>
      </c>
      <c r="R28" s="29"/>
      <c r="S28" s="29">
        <f>S27+"0:3"</f>
        <v>0.60486111111111107</v>
      </c>
      <c r="T28" s="29">
        <f>T27+"0:3"</f>
        <v>0.64999999999999991</v>
      </c>
      <c r="U28" s="29">
        <f>U27+"0:3"</f>
        <v>0.68819444444444433</v>
      </c>
      <c r="V28" s="29">
        <f>V27+"0:3"</f>
        <v>0.7715277777777777</v>
      </c>
      <c r="W28" s="8"/>
      <c r="Y28" s="8"/>
      <c r="Z28" s="29">
        <f>Z27+"0:2"</f>
        <v>0.43749999999999994</v>
      </c>
      <c r="AA28" s="29">
        <f t="shared" ref="AA28:AB28" si="13">AA27+"0:2"</f>
        <v>0.60416666666666663</v>
      </c>
      <c r="AB28" s="29">
        <f t="shared" si="13"/>
        <v>0.77083333333333326</v>
      </c>
    </row>
    <row r="29" spans="1:28" x14ac:dyDescent="0.2">
      <c r="A29" s="21" t="s">
        <v>198</v>
      </c>
      <c r="B29" s="21" t="s">
        <v>198</v>
      </c>
      <c r="C29" s="21">
        <v>18.3</v>
      </c>
      <c r="D29" s="21">
        <v>21.1</v>
      </c>
      <c r="F29" s="21">
        <v>18.3</v>
      </c>
      <c r="G29" s="11">
        <v>22</v>
      </c>
      <c r="I29" s="17" t="s">
        <v>353</v>
      </c>
      <c r="J29" s="17"/>
      <c r="K29" s="29"/>
      <c r="L29" s="29"/>
      <c r="M29" s="29">
        <f>M28+"0:5"</f>
        <v>0.25763888888888886</v>
      </c>
      <c r="N29" s="29"/>
      <c r="O29" s="29" t="s">
        <v>198</v>
      </c>
      <c r="P29" s="29" t="s">
        <v>198</v>
      </c>
      <c r="Q29" s="29">
        <f>Q28+"0:4"</f>
        <v>0.56944444444444442</v>
      </c>
      <c r="R29" s="29"/>
      <c r="S29" s="29" t="s">
        <v>198</v>
      </c>
      <c r="T29" s="29">
        <f>T28+"0:4"</f>
        <v>0.65277777777777768</v>
      </c>
      <c r="U29" s="29" t="s">
        <v>198</v>
      </c>
      <c r="V29" s="29">
        <f>V28+"0:4"</f>
        <v>0.77430555555555547</v>
      </c>
      <c r="W29" s="8"/>
      <c r="Y29" s="8"/>
      <c r="Z29" s="29" t="s">
        <v>198</v>
      </c>
      <c r="AA29" s="29" t="s">
        <v>198</v>
      </c>
      <c r="AB29" s="29" t="s">
        <v>198</v>
      </c>
    </row>
    <row r="30" spans="1:28" x14ac:dyDescent="0.2">
      <c r="A30" s="21">
        <v>18.899999999999999</v>
      </c>
      <c r="B30" s="21">
        <v>16.100000000000001</v>
      </c>
      <c r="C30" s="21">
        <v>20.5</v>
      </c>
      <c r="D30" s="21">
        <v>23.3</v>
      </c>
      <c r="F30" s="21">
        <v>20.5</v>
      </c>
      <c r="G30" s="11">
        <v>23</v>
      </c>
      <c r="I30" s="17" t="s">
        <v>68</v>
      </c>
      <c r="J30" s="29">
        <v>0.17777777777777778</v>
      </c>
      <c r="K30" s="29"/>
      <c r="L30" s="29"/>
      <c r="M30" s="29">
        <f>M29+"0:5"</f>
        <v>0.26111111111111107</v>
      </c>
      <c r="N30" s="29"/>
      <c r="O30" s="29">
        <f>O28</f>
        <v>0.35486111111111107</v>
      </c>
      <c r="P30" s="29">
        <f>P28</f>
        <v>0.5215277777777777</v>
      </c>
      <c r="Q30" s="29"/>
      <c r="R30" s="29"/>
      <c r="S30" s="29">
        <f>S28</f>
        <v>0.60486111111111107</v>
      </c>
      <c r="T30" s="29">
        <f>T29+"0:4"</f>
        <v>0.65555555555555545</v>
      </c>
      <c r="U30" s="29">
        <f>U28</f>
        <v>0.68819444444444433</v>
      </c>
      <c r="V30" s="29"/>
      <c r="W30" s="8"/>
      <c r="Y30" s="8"/>
      <c r="Z30" s="29">
        <f>Z28</f>
        <v>0.43749999999999994</v>
      </c>
      <c r="AA30" s="29">
        <f t="shared" ref="AA30:AB30" si="14">AA28</f>
        <v>0.60416666666666663</v>
      </c>
      <c r="AB30" s="29">
        <f t="shared" si="14"/>
        <v>0.77083333333333326</v>
      </c>
    </row>
    <row r="31" spans="1:28" x14ac:dyDescent="0.2">
      <c r="A31" s="21">
        <v>20.400000000000002</v>
      </c>
      <c r="B31" s="21">
        <v>17.600000000000001</v>
      </c>
      <c r="C31" s="21">
        <v>22</v>
      </c>
      <c r="D31" s="21">
        <v>24.8</v>
      </c>
      <c r="F31" s="21">
        <v>22</v>
      </c>
      <c r="G31" s="11">
        <v>24</v>
      </c>
      <c r="I31" s="52" t="s">
        <v>67</v>
      </c>
      <c r="J31" s="29">
        <f>J30+"0:2"</f>
        <v>0.17916666666666667</v>
      </c>
      <c r="K31" s="18"/>
      <c r="L31" s="18"/>
      <c r="M31" s="29">
        <f>M30+"0:2"</f>
        <v>0.26249999999999996</v>
      </c>
      <c r="N31" s="29"/>
      <c r="O31" s="29">
        <f>O28+"0:2"</f>
        <v>0.35624999999999996</v>
      </c>
      <c r="P31" s="29">
        <f>P28+"0:2"</f>
        <v>0.52291666666666659</v>
      </c>
      <c r="Q31" s="29"/>
      <c r="R31" s="29"/>
      <c r="S31" s="29">
        <f>S30+"0:2"</f>
        <v>0.60624999999999996</v>
      </c>
      <c r="T31" s="29">
        <f>T30+"0:2"</f>
        <v>0.65694444444444433</v>
      </c>
      <c r="U31" s="29">
        <f>U28+"0:2"</f>
        <v>0.68958333333333321</v>
      </c>
      <c r="V31" s="29"/>
      <c r="W31" s="8"/>
      <c r="Y31" s="8"/>
      <c r="Z31" s="29">
        <f>Z28+"0:2"</f>
        <v>0.43888888888888883</v>
      </c>
      <c r="AA31" s="29">
        <f t="shared" ref="AA31:AB31" si="15">AA28+"0:2"</f>
        <v>0.60555555555555551</v>
      </c>
      <c r="AB31" s="29">
        <f t="shared" si="15"/>
        <v>0.77222222222222214</v>
      </c>
    </row>
    <row r="32" spans="1:28" x14ac:dyDescent="0.2">
      <c r="A32" s="21" t="s">
        <v>198</v>
      </c>
      <c r="B32" s="21" t="s">
        <v>198</v>
      </c>
      <c r="C32" s="21" t="s">
        <v>198</v>
      </c>
      <c r="D32" s="21" t="s">
        <v>198</v>
      </c>
      <c r="F32" s="21">
        <v>23.9</v>
      </c>
      <c r="G32" s="11">
        <v>25</v>
      </c>
      <c r="I32" s="52" t="s">
        <v>283</v>
      </c>
      <c r="J32" s="29">
        <f>J31+"0:3"</f>
        <v>0.18124999999999999</v>
      </c>
      <c r="K32" s="18"/>
      <c r="L32" s="18"/>
      <c r="M32" s="29">
        <f>M31+"0:3"</f>
        <v>0.26458333333333328</v>
      </c>
      <c r="N32" s="29"/>
      <c r="O32" s="29" t="s">
        <v>198</v>
      </c>
      <c r="P32" s="29" t="s">
        <v>198</v>
      </c>
      <c r="Q32" s="29"/>
      <c r="R32" s="29"/>
      <c r="S32" s="29" t="s">
        <v>198</v>
      </c>
      <c r="T32" s="29" t="s">
        <v>198</v>
      </c>
      <c r="U32" s="29" t="s">
        <v>198</v>
      </c>
      <c r="V32" s="29"/>
      <c r="W32" s="8"/>
      <c r="Y32" s="8"/>
      <c r="Z32" s="29" t="s">
        <v>198</v>
      </c>
      <c r="AA32" s="29" t="s">
        <v>198</v>
      </c>
      <c r="AB32" s="29" t="s">
        <v>198</v>
      </c>
    </row>
    <row r="33" spans="1:28" x14ac:dyDescent="0.2">
      <c r="A33" s="21" t="s">
        <v>198</v>
      </c>
      <c r="B33" s="21" t="s">
        <v>198</v>
      </c>
      <c r="C33" s="21" t="s">
        <v>198</v>
      </c>
      <c r="D33" s="21" t="s">
        <v>198</v>
      </c>
      <c r="F33" s="21">
        <v>24.9</v>
      </c>
      <c r="G33" s="11">
        <v>26</v>
      </c>
      <c r="I33" s="52" t="s">
        <v>65</v>
      </c>
      <c r="J33" s="29">
        <f>J32+"0:2"</f>
        <v>0.18263888888888888</v>
      </c>
      <c r="K33" s="18"/>
      <c r="L33" s="18"/>
      <c r="M33" s="29">
        <f>M32+"0:2"</f>
        <v>0.26597222222222217</v>
      </c>
      <c r="N33" s="29"/>
      <c r="O33" s="29" t="s">
        <v>198</v>
      </c>
      <c r="P33" s="29" t="s">
        <v>198</v>
      </c>
      <c r="Q33" s="29"/>
      <c r="R33" s="29"/>
      <c r="S33" s="29" t="s">
        <v>198</v>
      </c>
      <c r="T33" s="29" t="s">
        <v>198</v>
      </c>
      <c r="U33" s="29" t="s">
        <v>198</v>
      </c>
      <c r="V33" s="29"/>
      <c r="W33" s="8"/>
      <c r="Y33" s="8"/>
      <c r="Z33" s="29" t="s">
        <v>198</v>
      </c>
      <c r="AA33" s="29" t="s">
        <v>198</v>
      </c>
      <c r="AB33" s="29" t="s">
        <v>198</v>
      </c>
    </row>
    <row r="34" spans="1:28" x14ac:dyDescent="0.2">
      <c r="A34" s="21" t="s">
        <v>198</v>
      </c>
      <c r="B34" s="21" t="s">
        <v>198</v>
      </c>
      <c r="C34" s="21" t="s">
        <v>198</v>
      </c>
      <c r="D34" s="21" t="s">
        <v>198</v>
      </c>
      <c r="F34" s="21">
        <v>25.6</v>
      </c>
      <c r="G34" s="11">
        <v>27</v>
      </c>
      <c r="I34" s="52" t="s">
        <v>64</v>
      </c>
      <c r="J34" s="29">
        <f>J33+"0:2"</f>
        <v>0.18402777777777776</v>
      </c>
      <c r="K34" s="18"/>
      <c r="L34" s="18"/>
      <c r="M34" s="29">
        <f>M33+"0:2"</f>
        <v>0.26736111111111105</v>
      </c>
      <c r="N34" s="29"/>
      <c r="O34" s="29" t="s">
        <v>198</v>
      </c>
      <c r="P34" s="29" t="s">
        <v>198</v>
      </c>
      <c r="Q34" s="29"/>
      <c r="R34" s="29"/>
      <c r="S34" s="29" t="s">
        <v>198</v>
      </c>
      <c r="T34" s="29" t="s">
        <v>198</v>
      </c>
      <c r="U34" s="29" t="s">
        <v>198</v>
      </c>
      <c r="V34" s="29"/>
      <c r="W34" s="8"/>
      <c r="Y34" s="8"/>
      <c r="Z34" s="29" t="s">
        <v>198</v>
      </c>
      <c r="AA34" s="29" t="s">
        <v>198</v>
      </c>
      <c r="AB34" s="29" t="s">
        <v>198</v>
      </c>
    </row>
    <row r="35" spans="1:28" x14ac:dyDescent="0.2">
      <c r="A35" s="21" t="s">
        <v>198</v>
      </c>
      <c r="B35" s="21" t="s">
        <v>198</v>
      </c>
      <c r="C35" s="21" t="s">
        <v>198</v>
      </c>
      <c r="D35" s="21" t="s">
        <v>198</v>
      </c>
      <c r="F35" s="21">
        <v>26.3</v>
      </c>
      <c r="G35" s="11">
        <v>28</v>
      </c>
      <c r="I35" s="52" t="s">
        <v>65</v>
      </c>
      <c r="J35" s="29">
        <f>J34+"0:2"</f>
        <v>0.18541666666666665</v>
      </c>
      <c r="K35" s="18"/>
      <c r="L35" s="18"/>
      <c r="M35" s="29">
        <f>M34+"0:2"</f>
        <v>0.26874999999999993</v>
      </c>
      <c r="N35" s="29"/>
      <c r="O35" s="29" t="s">
        <v>198</v>
      </c>
      <c r="P35" s="29" t="s">
        <v>198</v>
      </c>
      <c r="Q35" s="29"/>
      <c r="R35" s="29"/>
      <c r="S35" s="29" t="s">
        <v>198</v>
      </c>
      <c r="T35" s="29" t="s">
        <v>198</v>
      </c>
      <c r="U35" s="29" t="s">
        <v>198</v>
      </c>
      <c r="V35" s="29"/>
      <c r="W35" s="8"/>
      <c r="Y35" s="8"/>
      <c r="Z35" s="29" t="s">
        <v>198</v>
      </c>
      <c r="AA35" s="29" t="s">
        <v>198</v>
      </c>
      <c r="AB35" s="29" t="s">
        <v>198</v>
      </c>
    </row>
    <row r="36" spans="1:28" x14ac:dyDescent="0.2">
      <c r="A36" s="21" t="s">
        <v>198</v>
      </c>
      <c r="B36" s="21" t="s">
        <v>198</v>
      </c>
      <c r="C36" s="21" t="s">
        <v>198</v>
      </c>
      <c r="D36" s="21" t="s">
        <v>198</v>
      </c>
      <c r="F36" s="21">
        <v>27.3</v>
      </c>
      <c r="G36" s="11">
        <v>29</v>
      </c>
      <c r="I36" s="52" t="s">
        <v>283</v>
      </c>
      <c r="J36" s="29">
        <f>J35+"0:2"</f>
        <v>0.18680555555555553</v>
      </c>
      <c r="K36" s="18"/>
      <c r="L36" s="18"/>
      <c r="M36" s="29">
        <f>M35+"0:2"</f>
        <v>0.27013888888888882</v>
      </c>
      <c r="N36" s="29"/>
      <c r="O36" s="29" t="s">
        <v>198</v>
      </c>
      <c r="P36" s="29" t="s">
        <v>198</v>
      </c>
      <c r="Q36" s="29"/>
      <c r="R36" s="29"/>
      <c r="S36" s="29" t="s">
        <v>198</v>
      </c>
      <c r="T36" s="29" t="s">
        <v>198</v>
      </c>
      <c r="U36" s="29" t="s">
        <v>198</v>
      </c>
      <c r="V36" s="29"/>
      <c r="W36" s="8"/>
      <c r="Y36" s="8"/>
      <c r="Z36" s="29" t="s">
        <v>198</v>
      </c>
      <c r="AA36" s="29" t="s">
        <v>198</v>
      </c>
      <c r="AB36" s="29" t="s">
        <v>198</v>
      </c>
    </row>
    <row r="37" spans="1:28" x14ac:dyDescent="0.2">
      <c r="A37" s="21">
        <v>21.8</v>
      </c>
      <c r="B37" s="21">
        <v>19</v>
      </c>
      <c r="C37" s="21">
        <v>23.400000000000002</v>
      </c>
      <c r="D37" s="21">
        <v>26.200000000000003</v>
      </c>
      <c r="F37" s="21">
        <v>27.9</v>
      </c>
      <c r="G37" s="11">
        <v>30</v>
      </c>
      <c r="I37" s="52" t="s">
        <v>403</v>
      </c>
      <c r="J37" s="29">
        <f>J36+"0:1"</f>
        <v>0.18749999999999997</v>
      </c>
      <c r="K37" s="18"/>
      <c r="L37" s="18"/>
      <c r="M37" s="29">
        <f>M36+"0:1"</f>
        <v>0.27083333333333326</v>
      </c>
      <c r="N37" s="29"/>
      <c r="O37" s="29">
        <f>O31+"0:2"</f>
        <v>0.35763888888888884</v>
      </c>
      <c r="P37" s="29">
        <f>P31+"0:2"</f>
        <v>0.52430555555555547</v>
      </c>
      <c r="Q37" s="29"/>
      <c r="R37" s="29"/>
      <c r="S37" s="29">
        <f>S31+"0:2"</f>
        <v>0.60763888888888884</v>
      </c>
      <c r="T37" s="29">
        <f>T31+"0:2"</f>
        <v>0.65833333333333321</v>
      </c>
      <c r="U37" s="29">
        <f>U31+"0:2"</f>
        <v>0.6909722222222221</v>
      </c>
      <c r="V37" s="29"/>
      <c r="W37" s="8"/>
      <c r="Y37" s="8"/>
      <c r="Z37" s="29">
        <f>Z31+"0:1"</f>
        <v>0.43958333333333327</v>
      </c>
      <c r="AA37" s="29">
        <f t="shared" ref="AA37:AB37" si="16">AA31+"0:1"</f>
        <v>0.60624999999999996</v>
      </c>
      <c r="AB37" s="29">
        <f t="shared" si="16"/>
        <v>0.77291666666666659</v>
      </c>
    </row>
    <row r="38" spans="1:28" x14ac:dyDescent="0.2">
      <c r="A38" s="21">
        <v>22.7</v>
      </c>
      <c r="B38" s="21">
        <v>19.899999999999999</v>
      </c>
      <c r="C38" s="21">
        <v>24.3</v>
      </c>
      <c r="D38" s="21">
        <v>27.1</v>
      </c>
      <c r="F38" s="21">
        <v>28.8</v>
      </c>
      <c r="G38" s="11">
        <v>31</v>
      </c>
      <c r="I38" s="53" t="s">
        <v>66</v>
      </c>
      <c r="J38" s="30">
        <f>J37+"0:2"</f>
        <v>0.18888888888888886</v>
      </c>
      <c r="K38" s="20"/>
      <c r="L38" s="20"/>
      <c r="M38" s="30">
        <f>M37+"0:2"</f>
        <v>0.27222222222222214</v>
      </c>
      <c r="N38" s="30"/>
      <c r="O38" s="30">
        <f>O37+"0:2"</f>
        <v>0.35902777777777772</v>
      </c>
      <c r="P38" s="30">
        <f>P37+"0:2"</f>
        <v>0.52569444444444435</v>
      </c>
      <c r="Q38" s="30"/>
      <c r="R38" s="30"/>
      <c r="S38" s="30">
        <f>S37+"0:2"</f>
        <v>0.60902777777777772</v>
      </c>
      <c r="T38" s="30">
        <f>T37+"0:2"</f>
        <v>0.6597222222222221</v>
      </c>
      <c r="U38" s="30">
        <f>U37+"0:2"</f>
        <v>0.69236111111111098</v>
      </c>
      <c r="V38" s="30"/>
      <c r="W38" s="8"/>
      <c r="Y38" s="8"/>
      <c r="Z38" s="30">
        <f>Z37+"0:1"</f>
        <v>0.44027777777777771</v>
      </c>
      <c r="AA38" s="30">
        <f t="shared" ref="AA38:AB38" si="17">AA37+"0:1"</f>
        <v>0.6069444444444444</v>
      </c>
      <c r="AB38" s="30">
        <f t="shared" si="17"/>
        <v>0.77361111111111103</v>
      </c>
    </row>
    <row r="39" spans="1:28" x14ac:dyDescent="0.2">
      <c r="I39" s="98" t="s">
        <v>66</v>
      </c>
      <c r="J39" s="35">
        <f>J38</f>
        <v>0.18888888888888886</v>
      </c>
      <c r="K39" s="94"/>
      <c r="L39" s="94"/>
      <c r="M39" s="35">
        <f>M38</f>
        <v>0.27222222222222214</v>
      </c>
      <c r="N39" s="35"/>
      <c r="O39" s="35">
        <f>O38+"0:6"</f>
        <v>0.36319444444444438</v>
      </c>
      <c r="P39" s="35">
        <f>P38+"0:6"</f>
        <v>0.52986111111111101</v>
      </c>
      <c r="Q39" s="35"/>
      <c r="R39" s="35"/>
      <c r="S39" s="35">
        <f>S38+"0:6"</f>
        <v>0.61319444444444438</v>
      </c>
      <c r="T39" s="35"/>
      <c r="U39" s="35">
        <f>U38+"0:6"</f>
        <v>0.69652777777777763</v>
      </c>
      <c r="V39" s="35"/>
      <c r="W39" s="8"/>
      <c r="Y39" s="8"/>
      <c r="Z39" s="35"/>
      <c r="AA39" s="35"/>
      <c r="AB39" s="35"/>
    </row>
    <row r="40" spans="1:28" x14ac:dyDescent="0.2">
      <c r="A40" s="21">
        <v>23.6</v>
      </c>
      <c r="B40" s="21">
        <v>20.8</v>
      </c>
      <c r="C40" s="21">
        <v>25.200000000000003</v>
      </c>
      <c r="D40" s="21">
        <v>28.000000000000004</v>
      </c>
      <c r="F40" s="21" t="s">
        <v>198</v>
      </c>
      <c r="G40" s="11">
        <v>32</v>
      </c>
      <c r="I40" s="52" t="s">
        <v>403</v>
      </c>
      <c r="J40" s="29" t="s">
        <v>198</v>
      </c>
      <c r="K40" s="18"/>
      <c r="L40" s="18"/>
      <c r="M40" s="29" t="s">
        <v>198</v>
      </c>
      <c r="N40" s="29"/>
      <c r="O40" s="29">
        <f>O39+"0:2"</f>
        <v>0.36458333333333326</v>
      </c>
      <c r="P40" s="29">
        <f>P39+"0:2"</f>
        <v>0.53124999999999989</v>
      </c>
      <c r="Q40" s="29"/>
      <c r="R40" s="29"/>
      <c r="S40" s="29">
        <f>S39+"0:2"</f>
        <v>0.61458333333333326</v>
      </c>
      <c r="T40" s="29"/>
      <c r="U40" s="29">
        <f>U39+"0:2"</f>
        <v>0.69791666666666652</v>
      </c>
      <c r="V40" s="29"/>
      <c r="W40" s="8"/>
      <c r="Y40" s="8"/>
      <c r="Z40" s="29"/>
      <c r="AA40" s="29"/>
      <c r="AB40" s="29"/>
    </row>
    <row r="41" spans="1:28" x14ac:dyDescent="0.2">
      <c r="A41" s="21">
        <v>24.2</v>
      </c>
      <c r="B41" s="21">
        <v>21.4</v>
      </c>
      <c r="C41" s="21">
        <v>25.8</v>
      </c>
      <c r="D41" s="21">
        <v>28.6</v>
      </c>
      <c r="F41" s="21" t="s">
        <v>198</v>
      </c>
      <c r="G41" s="11">
        <v>33</v>
      </c>
      <c r="I41" s="52" t="s">
        <v>283</v>
      </c>
      <c r="J41" s="29" t="s">
        <v>198</v>
      </c>
      <c r="K41" s="18"/>
      <c r="L41" s="18"/>
      <c r="M41" s="29" t="s">
        <v>198</v>
      </c>
      <c r="N41" s="29"/>
      <c r="O41" s="29">
        <f>O40+"0:1"</f>
        <v>0.3652777777777777</v>
      </c>
      <c r="P41" s="29">
        <f>P40+"0:1"</f>
        <v>0.53194444444444433</v>
      </c>
      <c r="Q41" s="29"/>
      <c r="R41" s="29"/>
      <c r="S41" s="29">
        <f>S40+"0:1"</f>
        <v>0.6152777777777777</v>
      </c>
      <c r="T41" s="29"/>
      <c r="U41" s="29">
        <f>U40+"0:1"</f>
        <v>0.69861111111111096</v>
      </c>
      <c r="V41" s="29"/>
      <c r="W41" s="8"/>
      <c r="Y41" s="8"/>
      <c r="Z41" s="29"/>
      <c r="AA41" s="29"/>
      <c r="AB41" s="29"/>
    </row>
    <row r="42" spans="1:28" x14ac:dyDescent="0.2">
      <c r="A42" s="21">
        <v>25.2</v>
      </c>
      <c r="B42" s="21">
        <v>22.4</v>
      </c>
      <c r="C42" s="21">
        <v>26.8</v>
      </c>
      <c r="D42" s="21">
        <v>29.6</v>
      </c>
      <c r="F42" s="21" t="s">
        <v>198</v>
      </c>
      <c r="G42" s="11">
        <v>34</v>
      </c>
      <c r="I42" s="52" t="s">
        <v>65</v>
      </c>
      <c r="J42" s="29" t="s">
        <v>198</v>
      </c>
      <c r="K42" s="18"/>
      <c r="L42" s="18"/>
      <c r="M42" s="29" t="s">
        <v>198</v>
      </c>
      <c r="N42" s="29"/>
      <c r="O42" s="29">
        <f>O41+"0:2"</f>
        <v>0.36666666666666659</v>
      </c>
      <c r="P42" s="29">
        <f>P41+"0:2"</f>
        <v>0.53333333333333321</v>
      </c>
      <c r="Q42" s="29"/>
      <c r="R42" s="29"/>
      <c r="S42" s="29">
        <f>S41+"0:2"</f>
        <v>0.61666666666666659</v>
      </c>
      <c r="T42" s="29"/>
      <c r="U42" s="29">
        <f>U41+"0:2"</f>
        <v>0.69999999999999984</v>
      </c>
      <c r="V42" s="29"/>
      <c r="W42" s="8"/>
      <c r="Y42" s="8"/>
      <c r="Z42" s="29"/>
      <c r="AA42" s="29"/>
      <c r="AB42" s="29"/>
    </row>
    <row r="43" spans="1:28" x14ac:dyDescent="0.2">
      <c r="A43" s="21">
        <v>25.900000000000002</v>
      </c>
      <c r="B43" s="21">
        <v>23.1</v>
      </c>
      <c r="C43" s="21">
        <v>27.500000000000004</v>
      </c>
      <c r="D43" s="21">
        <v>30.300000000000004</v>
      </c>
      <c r="F43" s="21" t="s">
        <v>198</v>
      </c>
      <c r="G43" s="11">
        <v>35</v>
      </c>
      <c r="I43" s="52" t="s">
        <v>64</v>
      </c>
      <c r="J43" s="29" t="s">
        <v>198</v>
      </c>
      <c r="K43" s="18"/>
      <c r="L43" s="18"/>
      <c r="M43" s="29" t="s">
        <v>198</v>
      </c>
      <c r="N43" s="29"/>
      <c r="O43" s="29">
        <f>O42+"0:2"</f>
        <v>0.36805555555555547</v>
      </c>
      <c r="P43" s="29">
        <f>P42+"0:2"</f>
        <v>0.5347222222222221</v>
      </c>
      <c r="Q43" s="29"/>
      <c r="R43" s="29"/>
      <c r="S43" s="29">
        <f>S42+"0:2"</f>
        <v>0.61805555555555547</v>
      </c>
      <c r="T43" s="29"/>
      <c r="U43" s="29">
        <f>U42+"0:2"</f>
        <v>0.70138888888888873</v>
      </c>
      <c r="V43" s="29"/>
      <c r="W43" s="8"/>
      <c r="Y43" s="8"/>
      <c r="Z43" s="29"/>
      <c r="AA43" s="29"/>
      <c r="AB43" s="29"/>
    </row>
    <row r="44" spans="1:28" x14ac:dyDescent="0.2">
      <c r="F44" s="21">
        <v>29.4</v>
      </c>
      <c r="G44" s="11">
        <v>36</v>
      </c>
      <c r="I44" s="52" t="s">
        <v>486</v>
      </c>
      <c r="J44" s="29">
        <f>J39+"0:1"</f>
        <v>0.1895833333333333</v>
      </c>
      <c r="K44" s="18"/>
      <c r="L44" s="18"/>
      <c r="M44" s="29">
        <f>M39+"0:1"</f>
        <v>0.27291666666666659</v>
      </c>
      <c r="N44" s="29"/>
      <c r="O44" s="29"/>
      <c r="P44" s="29"/>
      <c r="Q44" s="29"/>
      <c r="R44" s="29"/>
      <c r="S44" s="29"/>
      <c r="T44" s="29"/>
      <c r="U44" s="29"/>
      <c r="V44" s="29"/>
      <c r="W44" s="8"/>
      <c r="Y44" s="8"/>
      <c r="Z44" s="29"/>
      <c r="AA44" s="29"/>
      <c r="AB44" s="29"/>
    </row>
    <row r="45" spans="1:28" x14ac:dyDescent="0.2">
      <c r="F45" s="21">
        <v>33.799999999999997</v>
      </c>
      <c r="G45" s="11">
        <v>37</v>
      </c>
      <c r="I45" s="53" t="s">
        <v>487</v>
      </c>
      <c r="J45" s="30">
        <f>J44+"0:6"</f>
        <v>0.19374999999999998</v>
      </c>
      <c r="K45" s="20"/>
      <c r="L45" s="20"/>
      <c r="M45" s="30">
        <f>M44+"0:6"</f>
        <v>0.27708333333333324</v>
      </c>
      <c r="N45" s="30"/>
      <c r="O45" s="30"/>
      <c r="P45" s="30"/>
      <c r="Q45" s="30"/>
      <c r="R45" s="30"/>
      <c r="S45" s="30"/>
      <c r="T45" s="30"/>
      <c r="U45" s="30"/>
      <c r="V45" s="30"/>
      <c r="W45" s="8"/>
      <c r="Y45" s="8"/>
      <c r="Z45" s="30"/>
      <c r="AA45" s="30"/>
      <c r="AB45" s="30"/>
    </row>
    <row r="46" spans="1:28" x14ac:dyDescent="0.2"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8"/>
      <c r="Y46" s="11"/>
    </row>
    <row r="47" spans="1:28" x14ac:dyDescent="0.2"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</row>
    <row r="48" spans="1:28" x14ac:dyDescent="0.2">
      <c r="I48" s="11"/>
      <c r="J48" s="39" t="s">
        <v>236</v>
      </c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41" t="s">
        <v>238</v>
      </c>
      <c r="AB48" s="9"/>
    </row>
    <row r="49" spans="1:28" x14ac:dyDescent="0.2">
      <c r="I49" s="40" t="s">
        <v>237</v>
      </c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8"/>
      <c r="V49" s="8"/>
      <c r="W49" s="11"/>
      <c r="X49" s="11"/>
      <c r="Y49" s="8"/>
      <c r="Z49" s="11"/>
      <c r="AA49" s="11"/>
      <c r="AB49" s="11"/>
    </row>
    <row r="50" spans="1:28" x14ac:dyDescent="0.2">
      <c r="I50" s="12" t="s">
        <v>232</v>
      </c>
      <c r="J50" s="14">
        <v>2</v>
      </c>
      <c r="K50" s="14">
        <v>4</v>
      </c>
      <c r="L50" s="14">
        <v>6</v>
      </c>
      <c r="M50" s="14">
        <v>8</v>
      </c>
      <c r="N50" s="14">
        <v>10</v>
      </c>
      <c r="O50" s="14">
        <v>12</v>
      </c>
      <c r="P50" s="14">
        <v>14</v>
      </c>
      <c r="Q50" s="14">
        <v>16</v>
      </c>
      <c r="R50" s="14">
        <v>20</v>
      </c>
      <c r="S50" s="14">
        <v>22</v>
      </c>
      <c r="T50" s="14">
        <v>24</v>
      </c>
      <c r="U50" s="14">
        <v>26</v>
      </c>
      <c r="V50" s="14">
        <v>28</v>
      </c>
      <c r="W50" s="14">
        <v>30</v>
      </c>
      <c r="X50" s="14">
        <v>32</v>
      </c>
      <c r="Y50" s="8"/>
      <c r="Z50" s="14">
        <v>102</v>
      </c>
      <c r="AA50" s="14">
        <v>104</v>
      </c>
      <c r="AB50" s="14">
        <v>106</v>
      </c>
    </row>
    <row r="51" spans="1:28" x14ac:dyDescent="0.2">
      <c r="I51" s="12" t="s">
        <v>233</v>
      </c>
      <c r="J51" s="13" t="s">
        <v>145</v>
      </c>
      <c r="K51" s="13" t="s">
        <v>145</v>
      </c>
      <c r="L51" s="13" t="s">
        <v>145</v>
      </c>
      <c r="M51" s="13" t="s">
        <v>145</v>
      </c>
      <c r="N51" s="13" t="s">
        <v>145</v>
      </c>
      <c r="O51" s="13" t="s">
        <v>145</v>
      </c>
      <c r="P51" s="13" t="s">
        <v>145</v>
      </c>
      <c r="Q51" s="13" t="s">
        <v>145</v>
      </c>
      <c r="R51" s="13" t="s">
        <v>145</v>
      </c>
      <c r="S51" s="13" t="s">
        <v>145</v>
      </c>
      <c r="T51" s="13" t="s">
        <v>145</v>
      </c>
      <c r="U51" s="13" t="s">
        <v>145</v>
      </c>
      <c r="V51" s="13" t="s">
        <v>145</v>
      </c>
      <c r="W51" s="13" t="s">
        <v>145</v>
      </c>
      <c r="X51" s="13" t="s">
        <v>145</v>
      </c>
      <c r="Y51" s="8"/>
      <c r="Z51" s="13" t="s">
        <v>235</v>
      </c>
      <c r="AA51" s="13" t="s">
        <v>235</v>
      </c>
      <c r="AB51" s="13" t="s">
        <v>235</v>
      </c>
    </row>
    <row r="52" spans="1:28" x14ac:dyDescent="0.2">
      <c r="A52" s="21" t="s">
        <v>194</v>
      </c>
      <c r="B52" s="21" t="s">
        <v>194</v>
      </c>
      <c r="C52" s="21" t="s">
        <v>194</v>
      </c>
      <c r="G52" s="11" t="s">
        <v>230</v>
      </c>
      <c r="H52" s="11" t="s">
        <v>231</v>
      </c>
      <c r="I52" s="12" t="s">
        <v>234</v>
      </c>
      <c r="J52" s="13"/>
      <c r="K52" s="13"/>
      <c r="L52" s="13"/>
      <c r="M52" s="13"/>
      <c r="N52" s="14">
        <v>25</v>
      </c>
      <c r="O52" s="13"/>
      <c r="P52" s="14"/>
      <c r="Q52" s="13"/>
      <c r="R52" s="13"/>
      <c r="S52" s="13"/>
      <c r="T52" s="13"/>
      <c r="U52" s="13"/>
      <c r="V52" s="13"/>
      <c r="W52" s="13"/>
      <c r="X52" s="13"/>
      <c r="Y52" s="8"/>
      <c r="Z52" s="13"/>
      <c r="AA52" s="13"/>
      <c r="AB52" s="13"/>
    </row>
    <row r="53" spans="1:28" x14ac:dyDescent="0.2">
      <c r="G53" s="11">
        <v>37</v>
      </c>
      <c r="I53" s="52" t="s">
        <v>487</v>
      </c>
      <c r="J53" s="29">
        <v>0.19444444444444445</v>
      </c>
      <c r="K53" s="29"/>
      <c r="L53" s="29"/>
      <c r="M53" s="29"/>
      <c r="N53" s="29"/>
      <c r="O53" s="29">
        <v>0.27777777777777779</v>
      </c>
      <c r="P53" s="29"/>
      <c r="Q53" s="29"/>
      <c r="R53" s="29"/>
      <c r="S53" s="29"/>
      <c r="T53" s="29"/>
      <c r="U53" s="29"/>
      <c r="V53" s="29"/>
      <c r="W53" s="29"/>
      <c r="X53" s="29"/>
      <c r="Y53" s="8"/>
      <c r="Z53" s="29"/>
      <c r="AA53" s="29"/>
      <c r="AB53" s="29"/>
    </row>
    <row r="54" spans="1:28" x14ac:dyDescent="0.2">
      <c r="G54" s="11">
        <v>36</v>
      </c>
      <c r="I54" s="52" t="s">
        <v>486</v>
      </c>
      <c r="J54" s="29">
        <f>J53+"0:6"</f>
        <v>0.19861111111111113</v>
      </c>
      <c r="K54" s="29"/>
      <c r="L54" s="29"/>
      <c r="M54" s="29"/>
      <c r="N54" s="29"/>
      <c r="O54" s="29">
        <f>O53+"0:6"</f>
        <v>0.28194444444444444</v>
      </c>
      <c r="P54" s="29"/>
      <c r="Q54" s="29"/>
      <c r="R54" s="29"/>
      <c r="S54" s="29"/>
      <c r="T54" s="29"/>
      <c r="U54" s="29"/>
      <c r="V54" s="29"/>
      <c r="W54" s="29"/>
      <c r="X54" s="29"/>
      <c r="Y54" s="8"/>
      <c r="Z54" s="29"/>
      <c r="AA54" s="29"/>
      <c r="AB54" s="29"/>
    </row>
    <row r="55" spans="1:28" x14ac:dyDescent="0.2">
      <c r="G55" s="11">
        <v>35</v>
      </c>
      <c r="I55" s="52" t="s">
        <v>64</v>
      </c>
      <c r="J55" s="29" t="s">
        <v>198</v>
      </c>
      <c r="K55" s="29"/>
      <c r="L55" s="29"/>
      <c r="M55" s="29"/>
      <c r="N55" s="29"/>
      <c r="O55" s="29" t="s">
        <v>198</v>
      </c>
      <c r="P55" s="29"/>
      <c r="Q55" s="29">
        <v>0.37986111111111115</v>
      </c>
      <c r="R55" s="29">
        <v>0.54652777777777783</v>
      </c>
      <c r="S55" s="29"/>
      <c r="T55" s="29"/>
      <c r="U55" s="29">
        <v>0.62986111111111109</v>
      </c>
      <c r="V55" s="29"/>
      <c r="W55" s="29">
        <v>0.71319444444444446</v>
      </c>
      <c r="X55" s="29"/>
      <c r="Y55" s="8"/>
      <c r="Z55" s="29"/>
      <c r="AA55" s="29"/>
      <c r="AB55" s="29"/>
    </row>
    <row r="56" spans="1:28" x14ac:dyDescent="0.2">
      <c r="G56" s="11">
        <v>34</v>
      </c>
      <c r="I56" s="52" t="s">
        <v>65</v>
      </c>
      <c r="J56" s="29" t="s">
        <v>198</v>
      </c>
      <c r="K56" s="29"/>
      <c r="L56" s="29"/>
      <c r="M56" s="29"/>
      <c r="N56" s="29"/>
      <c r="O56" s="29" t="s">
        <v>198</v>
      </c>
      <c r="P56" s="29"/>
      <c r="Q56" s="29">
        <f t="shared" ref="Q56:Q61" si="18">Q55+"0:2"</f>
        <v>0.38125000000000003</v>
      </c>
      <c r="R56" s="29">
        <f>R55+"0:2"</f>
        <v>0.54791666666666672</v>
      </c>
      <c r="S56" s="29"/>
      <c r="T56" s="29"/>
      <c r="U56" s="29">
        <f>U55+"0:2"</f>
        <v>0.63124999999999998</v>
      </c>
      <c r="V56" s="29"/>
      <c r="W56" s="29">
        <f>W55+"0:2"</f>
        <v>0.71458333333333335</v>
      </c>
      <c r="X56" s="29"/>
      <c r="Y56" s="8"/>
      <c r="Z56" s="29"/>
      <c r="AA56" s="29"/>
      <c r="AB56" s="29"/>
    </row>
    <row r="57" spans="1:28" x14ac:dyDescent="0.2">
      <c r="G57" s="11">
        <v>33</v>
      </c>
      <c r="I57" s="52" t="s">
        <v>283</v>
      </c>
      <c r="J57" s="29" t="s">
        <v>198</v>
      </c>
      <c r="K57" s="29"/>
      <c r="L57" s="29"/>
      <c r="M57" s="29"/>
      <c r="N57" s="29"/>
      <c r="O57" s="29" t="s">
        <v>198</v>
      </c>
      <c r="P57" s="29"/>
      <c r="Q57" s="29">
        <f t="shared" si="18"/>
        <v>0.38263888888888892</v>
      </c>
      <c r="R57" s="29">
        <f>R56+"0:2"</f>
        <v>0.5493055555555556</v>
      </c>
      <c r="S57" s="29"/>
      <c r="T57" s="29"/>
      <c r="U57" s="29">
        <f>U56+"0:2"</f>
        <v>0.63263888888888886</v>
      </c>
      <c r="V57" s="29"/>
      <c r="W57" s="29">
        <f>W56+"0:2"</f>
        <v>0.71597222222222223</v>
      </c>
      <c r="X57" s="29"/>
      <c r="Y57" s="8"/>
      <c r="Z57" s="29"/>
      <c r="AA57" s="29"/>
      <c r="AB57" s="29"/>
    </row>
    <row r="58" spans="1:28" x14ac:dyDescent="0.2">
      <c r="G58" s="11">
        <v>32</v>
      </c>
      <c r="I58" s="52" t="s">
        <v>403</v>
      </c>
      <c r="J58" s="29" t="s">
        <v>198</v>
      </c>
      <c r="K58" s="29"/>
      <c r="L58" s="29"/>
      <c r="M58" s="29"/>
      <c r="N58" s="29"/>
      <c r="O58" s="29" t="s">
        <v>198</v>
      </c>
      <c r="P58" s="29"/>
      <c r="Q58" s="29">
        <f>Q57+"0:1"</f>
        <v>0.38333333333333336</v>
      </c>
      <c r="R58" s="29">
        <f>R57+"0:1"</f>
        <v>0.55000000000000004</v>
      </c>
      <c r="S58" s="29"/>
      <c r="T58" s="29"/>
      <c r="U58" s="29">
        <f>U57+"0:1"</f>
        <v>0.6333333333333333</v>
      </c>
      <c r="V58" s="29"/>
      <c r="W58" s="29">
        <f>W57+"0:1"</f>
        <v>0.71666666666666667</v>
      </c>
      <c r="X58" s="29"/>
      <c r="Y58" s="8"/>
      <c r="Z58" s="29"/>
      <c r="AA58" s="29"/>
      <c r="AB58" s="29"/>
    </row>
    <row r="59" spans="1:28" x14ac:dyDescent="0.2">
      <c r="G59" s="11">
        <v>31</v>
      </c>
      <c r="I59" s="53" t="s">
        <v>66</v>
      </c>
      <c r="J59" s="30">
        <f>J54+"0:1"</f>
        <v>0.19930555555555557</v>
      </c>
      <c r="K59" s="30"/>
      <c r="L59" s="30"/>
      <c r="M59" s="30"/>
      <c r="N59" s="30"/>
      <c r="O59" s="30">
        <f>O54+"0:1"</f>
        <v>0.28263888888888888</v>
      </c>
      <c r="P59" s="30"/>
      <c r="Q59" s="30">
        <f t="shared" si="18"/>
        <v>0.38472222222222224</v>
      </c>
      <c r="R59" s="30">
        <f>R58+"0:2"</f>
        <v>0.55138888888888893</v>
      </c>
      <c r="S59" s="30"/>
      <c r="T59" s="30"/>
      <c r="U59" s="30">
        <f>U58+"0:2"</f>
        <v>0.63472222222222219</v>
      </c>
      <c r="V59" s="30"/>
      <c r="W59" s="30">
        <f>W58+"0:2"</f>
        <v>0.71805555555555556</v>
      </c>
      <c r="X59" s="30"/>
      <c r="Y59" s="8"/>
      <c r="Z59" s="30"/>
      <c r="AA59" s="30"/>
      <c r="AB59" s="30"/>
    </row>
    <row r="60" spans="1:28" x14ac:dyDescent="0.2">
      <c r="I60" s="98" t="s">
        <v>66</v>
      </c>
      <c r="J60" s="35">
        <f>J59</f>
        <v>0.19930555555555557</v>
      </c>
      <c r="K60" s="35"/>
      <c r="L60" s="35"/>
      <c r="M60" s="35"/>
      <c r="N60" s="35"/>
      <c r="O60" s="35">
        <f>O59</f>
        <v>0.28263888888888888</v>
      </c>
      <c r="P60" s="35"/>
      <c r="Q60" s="35">
        <f>Q59+"0:6"</f>
        <v>0.3888888888888889</v>
      </c>
      <c r="R60" s="35">
        <f>R59+"0:6"</f>
        <v>0.55555555555555558</v>
      </c>
      <c r="S60" s="35"/>
      <c r="T60" s="35"/>
      <c r="U60" s="35">
        <f>U59+"0:6"</f>
        <v>0.63888888888888884</v>
      </c>
      <c r="V60" s="35">
        <v>0.68055555555555547</v>
      </c>
      <c r="W60" s="35">
        <f>W59+"0:6"</f>
        <v>0.72222222222222221</v>
      </c>
      <c r="X60" s="35"/>
      <c r="Y60" s="8"/>
      <c r="Z60" s="35">
        <v>0.39166666666666666</v>
      </c>
      <c r="AA60" s="35">
        <v>0.55833333333333335</v>
      </c>
      <c r="AB60" s="35">
        <v>0.72499999999999998</v>
      </c>
    </row>
    <row r="61" spans="1:28" x14ac:dyDescent="0.2">
      <c r="G61" s="11">
        <v>30</v>
      </c>
      <c r="I61" s="52" t="s">
        <v>403</v>
      </c>
      <c r="J61" s="29">
        <f>J60+"0:2"</f>
        <v>0.20069444444444445</v>
      </c>
      <c r="K61" s="29"/>
      <c r="L61" s="29"/>
      <c r="M61" s="29"/>
      <c r="N61" s="29"/>
      <c r="O61" s="29">
        <f t="shared" ref="O61:O67" si="19">O60+"0:2"</f>
        <v>0.28402777777777777</v>
      </c>
      <c r="P61" s="29"/>
      <c r="Q61" s="29">
        <f t="shared" si="18"/>
        <v>0.39027777777777778</v>
      </c>
      <c r="R61" s="29">
        <f>R60+"0:2"</f>
        <v>0.55694444444444446</v>
      </c>
      <c r="S61" s="29"/>
      <c r="T61" s="29"/>
      <c r="U61" s="29">
        <f t="shared" ref="U61:V67" si="20">U60+"0:2"</f>
        <v>0.64027777777777772</v>
      </c>
      <c r="V61" s="29">
        <f t="shared" si="20"/>
        <v>0.68194444444444435</v>
      </c>
      <c r="W61" s="29">
        <f>W60+"0:2"</f>
        <v>0.72361111111111109</v>
      </c>
      <c r="X61" s="29"/>
      <c r="Y61" s="8"/>
      <c r="Z61" s="29">
        <f>Z60+"0:1"</f>
        <v>0.3923611111111111</v>
      </c>
      <c r="AA61" s="29">
        <f t="shared" ref="AA61:AB61" si="21">AA60+"0:1"</f>
        <v>0.55902777777777779</v>
      </c>
      <c r="AB61" s="29">
        <f t="shared" si="21"/>
        <v>0.72569444444444442</v>
      </c>
    </row>
    <row r="62" spans="1:28" x14ac:dyDescent="0.2">
      <c r="G62" s="11">
        <v>29</v>
      </c>
      <c r="I62" s="52" t="s">
        <v>283</v>
      </c>
      <c r="J62" s="29" t="s">
        <v>198</v>
      </c>
      <c r="K62" s="29"/>
      <c r="L62" s="29"/>
      <c r="M62" s="29"/>
      <c r="N62" s="29"/>
      <c r="O62" s="29">
        <f>O61+"0:1"</f>
        <v>0.28472222222222221</v>
      </c>
      <c r="P62" s="29"/>
      <c r="Q62" s="29" t="s">
        <v>198</v>
      </c>
      <c r="R62" s="29" t="s">
        <v>198</v>
      </c>
      <c r="S62" s="29"/>
      <c r="T62" s="29"/>
      <c r="U62" s="29" t="s">
        <v>198</v>
      </c>
      <c r="V62" s="29">
        <f t="shared" si="20"/>
        <v>0.68333333333333324</v>
      </c>
      <c r="W62" s="29" t="s">
        <v>198</v>
      </c>
      <c r="X62" s="29"/>
      <c r="Y62" s="8"/>
      <c r="Z62" s="29" t="s">
        <v>198</v>
      </c>
      <c r="AA62" s="29" t="s">
        <v>198</v>
      </c>
      <c r="AB62" s="29" t="s">
        <v>198</v>
      </c>
    </row>
    <row r="63" spans="1:28" x14ac:dyDescent="0.2">
      <c r="G63" s="11">
        <v>28</v>
      </c>
      <c r="I63" s="52" t="s">
        <v>65</v>
      </c>
      <c r="J63" s="29" t="s">
        <v>198</v>
      </c>
      <c r="K63" s="29"/>
      <c r="L63" s="29"/>
      <c r="M63" s="29"/>
      <c r="N63" s="29"/>
      <c r="O63" s="29">
        <f>O62+"0:2"</f>
        <v>0.28611111111111109</v>
      </c>
      <c r="P63" s="29"/>
      <c r="Q63" s="29" t="s">
        <v>198</v>
      </c>
      <c r="R63" s="29" t="s">
        <v>198</v>
      </c>
      <c r="S63" s="29"/>
      <c r="T63" s="29"/>
      <c r="U63" s="29" t="s">
        <v>198</v>
      </c>
      <c r="V63" s="29">
        <f>V62+"0:2"</f>
        <v>0.68472222222222212</v>
      </c>
      <c r="W63" s="29" t="s">
        <v>198</v>
      </c>
      <c r="X63" s="29"/>
      <c r="Y63" s="8"/>
      <c r="Z63" s="29" t="s">
        <v>198</v>
      </c>
      <c r="AA63" s="29" t="s">
        <v>198</v>
      </c>
      <c r="AB63" s="29" t="s">
        <v>198</v>
      </c>
    </row>
    <row r="64" spans="1:28" x14ac:dyDescent="0.2">
      <c r="G64" s="11">
        <v>27</v>
      </c>
      <c r="I64" s="52" t="s">
        <v>64</v>
      </c>
      <c r="J64" s="29" t="s">
        <v>198</v>
      </c>
      <c r="K64" s="29"/>
      <c r="L64" s="29"/>
      <c r="M64" s="29"/>
      <c r="N64" s="29"/>
      <c r="O64" s="29">
        <f t="shared" si="19"/>
        <v>0.28749999999999998</v>
      </c>
      <c r="P64" s="29"/>
      <c r="Q64" s="29" t="s">
        <v>198</v>
      </c>
      <c r="R64" s="29" t="s">
        <v>198</v>
      </c>
      <c r="S64" s="29"/>
      <c r="T64" s="29"/>
      <c r="U64" s="29" t="s">
        <v>198</v>
      </c>
      <c r="V64" s="29">
        <f t="shared" si="20"/>
        <v>0.68611111111111101</v>
      </c>
      <c r="W64" s="29" t="s">
        <v>198</v>
      </c>
      <c r="X64" s="29"/>
      <c r="Y64" s="8"/>
      <c r="Z64" s="29" t="s">
        <v>198</v>
      </c>
      <c r="AA64" s="29" t="s">
        <v>198</v>
      </c>
      <c r="AB64" s="29" t="s">
        <v>198</v>
      </c>
    </row>
    <row r="65" spans="1:28" x14ac:dyDescent="0.2">
      <c r="G65" s="11">
        <v>26</v>
      </c>
      <c r="I65" s="52" t="s">
        <v>65</v>
      </c>
      <c r="J65" s="29" t="s">
        <v>198</v>
      </c>
      <c r="K65" s="29"/>
      <c r="L65" s="29"/>
      <c r="M65" s="29"/>
      <c r="N65" s="29"/>
      <c r="O65" s="29">
        <f t="shared" si="19"/>
        <v>0.28888888888888886</v>
      </c>
      <c r="P65" s="29"/>
      <c r="Q65" s="29" t="s">
        <v>198</v>
      </c>
      <c r="R65" s="29" t="s">
        <v>198</v>
      </c>
      <c r="S65" s="29"/>
      <c r="T65" s="29"/>
      <c r="U65" s="29" t="s">
        <v>198</v>
      </c>
      <c r="V65" s="29">
        <f t="shared" si="20"/>
        <v>0.68749999999999989</v>
      </c>
      <c r="W65" s="29" t="s">
        <v>198</v>
      </c>
      <c r="X65" s="29"/>
      <c r="Y65" s="8"/>
      <c r="Z65" s="29" t="s">
        <v>198</v>
      </c>
      <c r="AA65" s="29" t="s">
        <v>198</v>
      </c>
      <c r="AB65" s="29" t="s">
        <v>198</v>
      </c>
    </row>
    <row r="66" spans="1:28" x14ac:dyDescent="0.2">
      <c r="G66" s="11">
        <v>25</v>
      </c>
      <c r="I66" s="52" t="s">
        <v>283</v>
      </c>
      <c r="J66" s="29" t="s">
        <v>198</v>
      </c>
      <c r="K66" s="29"/>
      <c r="L66" s="29"/>
      <c r="M66" s="29"/>
      <c r="N66" s="29"/>
      <c r="O66" s="29">
        <f t="shared" si="19"/>
        <v>0.29027777777777775</v>
      </c>
      <c r="P66" s="29"/>
      <c r="Q66" s="29" t="s">
        <v>198</v>
      </c>
      <c r="R66" s="29" t="s">
        <v>198</v>
      </c>
      <c r="S66" s="29"/>
      <c r="T66" s="29"/>
      <c r="U66" s="29" t="s">
        <v>198</v>
      </c>
      <c r="V66" s="29">
        <f t="shared" si="20"/>
        <v>0.68888888888888877</v>
      </c>
      <c r="W66" s="29" t="s">
        <v>198</v>
      </c>
      <c r="X66" s="29"/>
      <c r="Y66" s="8"/>
      <c r="Z66" s="29" t="s">
        <v>198</v>
      </c>
      <c r="AA66" s="29" t="s">
        <v>198</v>
      </c>
      <c r="AB66" s="29" t="s">
        <v>198</v>
      </c>
    </row>
    <row r="67" spans="1:28" x14ac:dyDescent="0.2">
      <c r="A67" s="21">
        <v>11.900000000000002</v>
      </c>
      <c r="B67" s="21">
        <v>11.900000000000002</v>
      </c>
      <c r="C67" s="21">
        <v>11.900000000000002</v>
      </c>
      <c r="G67" s="11">
        <v>24</v>
      </c>
      <c r="I67" s="52" t="s">
        <v>67</v>
      </c>
      <c r="J67" s="29">
        <f>J61+"0:2"</f>
        <v>0.20208333333333334</v>
      </c>
      <c r="K67" s="29"/>
      <c r="L67" s="29"/>
      <c r="M67" s="29"/>
      <c r="N67" s="29"/>
      <c r="O67" s="29">
        <f t="shared" si="19"/>
        <v>0.29166666666666663</v>
      </c>
      <c r="P67" s="29"/>
      <c r="Q67" s="29">
        <f>Q61+"0:2"</f>
        <v>0.39166666666666666</v>
      </c>
      <c r="R67" s="29">
        <f>R61+"0:2"</f>
        <v>0.55833333333333335</v>
      </c>
      <c r="S67" s="29"/>
      <c r="T67" s="29"/>
      <c r="U67" s="29">
        <f>U61+"0:2"</f>
        <v>0.64166666666666661</v>
      </c>
      <c r="V67" s="29">
        <f t="shared" si="20"/>
        <v>0.69027777777777766</v>
      </c>
      <c r="W67" s="29">
        <f>W61+"0:2"</f>
        <v>0.72499999999999998</v>
      </c>
      <c r="X67" s="29"/>
      <c r="Y67" s="8"/>
      <c r="Z67" s="29">
        <f>Z61+"0:1"</f>
        <v>0.39305555555555555</v>
      </c>
      <c r="AA67" s="29">
        <f t="shared" ref="AA67:AB67" si="22">AA61+"0:1"</f>
        <v>0.55972222222222223</v>
      </c>
      <c r="AB67" s="29">
        <f t="shared" si="22"/>
        <v>0.72638888888888886</v>
      </c>
    </row>
    <row r="68" spans="1:28" x14ac:dyDescent="0.2">
      <c r="A68" s="21">
        <v>13.400000000000002</v>
      </c>
      <c r="B68" s="21">
        <v>13.400000000000002</v>
      </c>
      <c r="C68" s="21">
        <v>13.400000000000002</v>
      </c>
      <c r="G68" s="11">
        <v>23</v>
      </c>
      <c r="I68" s="17" t="s">
        <v>68</v>
      </c>
      <c r="J68" s="29" t="s">
        <v>279</v>
      </c>
      <c r="K68" s="29"/>
      <c r="L68" s="29"/>
      <c r="M68" s="29"/>
      <c r="N68" s="29"/>
      <c r="O68" s="29">
        <f>O67+"0:3"</f>
        <v>0.29374999999999996</v>
      </c>
      <c r="P68" s="29"/>
      <c r="Q68" s="29" t="s">
        <v>279</v>
      </c>
      <c r="R68" s="29" t="s">
        <v>279</v>
      </c>
      <c r="S68" s="29"/>
      <c r="T68" s="29"/>
      <c r="U68" s="29" t="s">
        <v>279</v>
      </c>
      <c r="V68" s="29" t="s">
        <v>279</v>
      </c>
      <c r="W68" s="29" t="s">
        <v>279</v>
      </c>
      <c r="X68" s="29"/>
      <c r="Y68" s="8"/>
      <c r="Z68" s="29">
        <f>Z67+"0:2"</f>
        <v>0.39444444444444443</v>
      </c>
      <c r="AA68" s="29">
        <f t="shared" ref="AA68:AB68" si="23">AA67+"0:2"</f>
        <v>0.56111111111111112</v>
      </c>
      <c r="AB68" s="29">
        <f t="shared" si="23"/>
        <v>0.72777777777777775</v>
      </c>
    </row>
    <row r="69" spans="1:28" x14ac:dyDescent="0.2">
      <c r="A69" s="21" t="s">
        <v>198</v>
      </c>
      <c r="B69" s="21" t="s">
        <v>198</v>
      </c>
      <c r="C69" s="21">
        <v>15.6</v>
      </c>
      <c r="G69" s="11">
        <v>22</v>
      </c>
      <c r="I69" s="17" t="s">
        <v>353</v>
      </c>
      <c r="J69" s="29" t="s">
        <v>198</v>
      </c>
      <c r="K69" s="29"/>
      <c r="L69" s="29"/>
      <c r="M69" s="29"/>
      <c r="N69" s="29"/>
      <c r="O69" s="29">
        <f>O68+"0:4"</f>
        <v>0.29652777777777772</v>
      </c>
      <c r="P69" s="29"/>
      <c r="Q69" s="29" t="s">
        <v>198</v>
      </c>
      <c r="R69" s="29" t="s">
        <v>198</v>
      </c>
      <c r="S69" s="29">
        <v>0.57291666666666663</v>
      </c>
      <c r="T69" s="29"/>
      <c r="U69" s="29" t="s">
        <v>198</v>
      </c>
      <c r="V69" s="29" t="s">
        <v>198</v>
      </c>
      <c r="W69" s="29" t="s">
        <v>198</v>
      </c>
      <c r="X69" s="29">
        <v>0.77708333333333324</v>
      </c>
      <c r="Y69" s="8"/>
      <c r="Z69" s="29" t="s">
        <v>198</v>
      </c>
      <c r="AA69" s="29" t="s">
        <v>198</v>
      </c>
      <c r="AB69" s="29" t="s">
        <v>198</v>
      </c>
    </row>
    <row r="70" spans="1:28" x14ac:dyDescent="0.2">
      <c r="A70" s="21">
        <v>13.400000000000002</v>
      </c>
      <c r="B70" s="21">
        <v>13.400000000000002</v>
      </c>
      <c r="C70" s="21">
        <v>17.8</v>
      </c>
      <c r="G70" s="11">
        <v>21</v>
      </c>
      <c r="I70" s="17" t="s">
        <v>68</v>
      </c>
      <c r="J70" s="29">
        <f>J67+"0:3"</f>
        <v>0.20416666666666666</v>
      </c>
      <c r="K70" s="29">
        <v>0.22569444444444445</v>
      </c>
      <c r="L70" s="29"/>
      <c r="M70" s="29">
        <v>0.25208333333333333</v>
      </c>
      <c r="N70" s="29"/>
      <c r="O70" s="29">
        <f>O69+"0:5"</f>
        <v>0.29999999999999993</v>
      </c>
      <c r="P70" s="29">
        <v>0.30763888888888891</v>
      </c>
      <c r="Q70" s="29">
        <f>Q67+"0:4"</f>
        <v>0.39444444444444443</v>
      </c>
      <c r="R70" s="29">
        <f>R67+"0:4"</f>
        <v>0.56111111111111112</v>
      </c>
      <c r="S70" s="29">
        <f>S69+"0:4"</f>
        <v>0.5756944444444444</v>
      </c>
      <c r="T70" s="29"/>
      <c r="U70" s="29">
        <f>U67+"0:4"</f>
        <v>0.64444444444444438</v>
      </c>
      <c r="V70" s="29">
        <f>V67+"0:3"</f>
        <v>0.69236111111111098</v>
      </c>
      <c r="W70" s="29">
        <f>W67+"0:3"</f>
        <v>0.7270833333333333</v>
      </c>
      <c r="X70" s="29">
        <f>X69+"0:4"</f>
        <v>0.77986111111111101</v>
      </c>
      <c r="Y70" s="8"/>
      <c r="Z70" s="29">
        <f>Z68</f>
        <v>0.39444444444444443</v>
      </c>
      <c r="AA70" s="29">
        <f t="shared" ref="AA70:AB70" si="24">AA68</f>
        <v>0.56111111111111112</v>
      </c>
      <c r="AB70" s="29">
        <f t="shared" si="24"/>
        <v>0.72777777777777775</v>
      </c>
    </row>
    <row r="71" spans="1:28" x14ac:dyDescent="0.2">
      <c r="A71" s="21">
        <v>15.600000000000001</v>
      </c>
      <c r="B71" s="21">
        <v>15.600000000000001</v>
      </c>
      <c r="C71" s="21">
        <v>20</v>
      </c>
      <c r="G71" s="11">
        <v>20</v>
      </c>
      <c r="I71" s="17" t="s">
        <v>69</v>
      </c>
      <c r="J71" s="29"/>
      <c r="K71" s="29">
        <f>K70+"0:2"</f>
        <v>0.22708333333333333</v>
      </c>
      <c r="L71" s="29"/>
      <c r="M71" s="29">
        <f>M70+"0:2"</f>
        <v>0.25347222222222221</v>
      </c>
      <c r="N71" s="29"/>
      <c r="O71" s="29">
        <f>O70+"0:2"</f>
        <v>0.30138888888888882</v>
      </c>
      <c r="P71" s="29" t="s">
        <v>279</v>
      </c>
      <c r="Q71" s="29">
        <f t="shared" ref="Q71:S72" si="25">Q70+"0:2"</f>
        <v>0.39583333333333331</v>
      </c>
      <c r="R71" s="29">
        <f t="shared" si="25"/>
        <v>0.5625</v>
      </c>
      <c r="S71" s="29">
        <f t="shared" si="25"/>
        <v>0.57708333333333328</v>
      </c>
      <c r="T71" s="29"/>
      <c r="U71" s="29">
        <f>U70+"0:2"</f>
        <v>0.64583333333333326</v>
      </c>
      <c r="V71" s="29"/>
      <c r="W71" s="29"/>
      <c r="X71" s="29">
        <f>X70+"0:2"</f>
        <v>0.78124999999999989</v>
      </c>
      <c r="Y71" s="8"/>
      <c r="Z71" s="29">
        <f t="shared" ref="Z71:AB72" si="26">Z70+"0:2"</f>
        <v>0.39583333333333331</v>
      </c>
      <c r="AA71" s="29">
        <f t="shared" si="26"/>
        <v>0.5625</v>
      </c>
      <c r="AB71" s="29">
        <f t="shared" si="26"/>
        <v>0.72916666666666663</v>
      </c>
    </row>
    <row r="72" spans="1:28" x14ac:dyDescent="0.2">
      <c r="A72" s="21">
        <v>16.5</v>
      </c>
      <c r="B72" s="21">
        <v>16.5</v>
      </c>
      <c r="C72" s="21">
        <v>20.9</v>
      </c>
      <c r="G72" s="11">
        <v>19</v>
      </c>
      <c r="I72" s="17" t="s">
        <v>277</v>
      </c>
      <c r="J72" s="29"/>
      <c r="K72" s="29">
        <f>K71+"0:2"</f>
        <v>0.22847222222222222</v>
      </c>
      <c r="L72" s="29"/>
      <c r="M72" s="29">
        <f>M71+"0:2"</f>
        <v>0.25486111111111109</v>
      </c>
      <c r="N72" s="29"/>
      <c r="O72" s="29">
        <f>O71+"0:2"</f>
        <v>0.3027777777777777</v>
      </c>
      <c r="P72" s="29" t="s">
        <v>279</v>
      </c>
      <c r="Q72" s="29">
        <f t="shared" si="25"/>
        <v>0.3972222222222222</v>
      </c>
      <c r="R72" s="29">
        <f t="shared" si="25"/>
        <v>0.56388888888888888</v>
      </c>
      <c r="S72" s="29">
        <f t="shared" si="25"/>
        <v>0.57847222222222217</v>
      </c>
      <c r="T72" s="29"/>
      <c r="U72" s="29">
        <f>U71+"0:2"</f>
        <v>0.64722222222222214</v>
      </c>
      <c r="V72" s="29"/>
      <c r="W72" s="29"/>
      <c r="X72" s="29">
        <f>X71+"0:2"</f>
        <v>0.78263888888888877</v>
      </c>
      <c r="Y72" s="8"/>
      <c r="Z72" s="29">
        <f t="shared" si="26"/>
        <v>0.3972222222222222</v>
      </c>
      <c r="AA72" s="29">
        <f t="shared" si="26"/>
        <v>0.56388888888888888</v>
      </c>
      <c r="AB72" s="29">
        <f t="shared" si="26"/>
        <v>0.73055555555555551</v>
      </c>
    </row>
    <row r="73" spans="1:28" x14ac:dyDescent="0.2">
      <c r="A73" s="21" t="s">
        <v>198</v>
      </c>
      <c r="B73" s="21" t="s">
        <v>198</v>
      </c>
      <c r="C73" s="21" t="s">
        <v>198</v>
      </c>
      <c r="E73" s="21">
        <v>0</v>
      </c>
      <c r="G73" s="11">
        <v>18</v>
      </c>
      <c r="I73" s="26" t="s">
        <v>394</v>
      </c>
      <c r="J73" s="29"/>
      <c r="K73" s="29" t="s">
        <v>198</v>
      </c>
      <c r="L73" s="58">
        <v>0.23958333333333334</v>
      </c>
      <c r="M73" s="29" t="s">
        <v>198</v>
      </c>
      <c r="N73" s="58"/>
      <c r="O73" s="29" t="s">
        <v>198</v>
      </c>
      <c r="P73" s="29" t="s">
        <v>198</v>
      </c>
      <c r="Q73" s="29" t="s">
        <v>198</v>
      </c>
      <c r="R73" s="29" t="s">
        <v>198</v>
      </c>
      <c r="S73" s="29" t="s">
        <v>198</v>
      </c>
      <c r="T73" s="58">
        <v>0.59027777777777779</v>
      </c>
      <c r="U73" s="29" t="s">
        <v>198</v>
      </c>
      <c r="V73" s="58"/>
      <c r="W73" s="58"/>
      <c r="X73" s="29" t="s">
        <v>198</v>
      </c>
      <c r="Y73" s="8"/>
      <c r="Z73" s="29" t="s">
        <v>198</v>
      </c>
      <c r="AA73" s="29" t="s">
        <v>198</v>
      </c>
      <c r="AB73" s="29" t="s">
        <v>198</v>
      </c>
    </row>
    <row r="74" spans="1:28" x14ac:dyDescent="0.2">
      <c r="A74" s="21" t="s">
        <v>198</v>
      </c>
      <c r="B74" s="21" t="s">
        <v>198</v>
      </c>
      <c r="C74" s="21" t="s">
        <v>198</v>
      </c>
      <c r="E74" s="21">
        <v>0.8</v>
      </c>
      <c r="G74" s="11">
        <v>17</v>
      </c>
      <c r="I74" s="26" t="s">
        <v>395</v>
      </c>
      <c r="J74" s="29"/>
      <c r="K74" s="29" t="s">
        <v>198</v>
      </c>
      <c r="L74" s="58">
        <f>L73+"0:1"</f>
        <v>0.24027777777777778</v>
      </c>
      <c r="M74" s="29" t="s">
        <v>198</v>
      </c>
      <c r="N74" s="58"/>
      <c r="O74" s="29" t="s">
        <v>198</v>
      </c>
      <c r="P74" s="29" t="s">
        <v>198</v>
      </c>
      <c r="Q74" s="29" t="s">
        <v>198</v>
      </c>
      <c r="R74" s="29" t="s">
        <v>198</v>
      </c>
      <c r="S74" s="29" t="s">
        <v>198</v>
      </c>
      <c r="T74" s="58">
        <f>T73+"0:1"</f>
        <v>0.59097222222222223</v>
      </c>
      <c r="U74" s="29" t="s">
        <v>198</v>
      </c>
      <c r="V74" s="58"/>
      <c r="W74" s="58"/>
      <c r="X74" s="29" t="s">
        <v>198</v>
      </c>
      <c r="Y74" s="8"/>
      <c r="Z74" s="29" t="s">
        <v>198</v>
      </c>
      <c r="AA74" s="29" t="s">
        <v>198</v>
      </c>
      <c r="AB74" s="29" t="s">
        <v>198</v>
      </c>
    </row>
    <row r="75" spans="1:28" x14ac:dyDescent="0.2">
      <c r="A75" s="21" t="s">
        <v>198</v>
      </c>
      <c r="B75" s="21" t="s">
        <v>198</v>
      </c>
      <c r="C75" s="21" t="s">
        <v>198</v>
      </c>
      <c r="E75" s="21">
        <v>1.7</v>
      </c>
      <c r="G75" s="11">
        <v>16</v>
      </c>
      <c r="I75" s="26" t="s">
        <v>396</v>
      </c>
      <c r="J75" s="29"/>
      <c r="K75" s="29" t="s">
        <v>198</v>
      </c>
      <c r="L75" s="58">
        <f>L74+"0:2"</f>
        <v>0.24166666666666667</v>
      </c>
      <c r="M75" s="29" t="s">
        <v>198</v>
      </c>
      <c r="N75" s="58"/>
      <c r="O75" s="29" t="s">
        <v>198</v>
      </c>
      <c r="P75" s="29" t="s">
        <v>198</v>
      </c>
      <c r="Q75" s="29" t="s">
        <v>198</v>
      </c>
      <c r="R75" s="29" t="s">
        <v>198</v>
      </c>
      <c r="S75" s="29" t="s">
        <v>198</v>
      </c>
      <c r="T75" s="58">
        <f>T74+"0:2"</f>
        <v>0.59236111111111112</v>
      </c>
      <c r="U75" s="29" t="s">
        <v>198</v>
      </c>
      <c r="V75" s="58"/>
      <c r="W75" s="58"/>
      <c r="X75" s="29" t="s">
        <v>198</v>
      </c>
      <c r="Y75" s="8"/>
      <c r="Z75" s="29" t="s">
        <v>198</v>
      </c>
      <c r="AA75" s="29" t="s">
        <v>198</v>
      </c>
      <c r="AB75" s="29" t="s">
        <v>198</v>
      </c>
    </row>
    <row r="76" spans="1:28" x14ac:dyDescent="0.2">
      <c r="A76" s="21" t="s">
        <v>198</v>
      </c>
      <c r="B76" s="21" t="s">
        <v>198</v>
      </c>
      <c r="C76" s="21" t="s">
        <v>198</v>
      </c>
      <c r="E76" s="21">
        <v>3.3</v>
      </c>
      <c r="G76" s="11">
        <v>15</v>
      </c>
      <c r="I76" s="26" t="s">
        <v>397</v>
      </c>
      <c r="J76" s="29"/>
      <c r="K76" s="29" t="s">
        <v>198</v>
      </c>
      <c r="L76" s="58">
        <f>L75+"0:2"</f>
        <v>0.24305555555555555</v>
      </c>
      <c r="M76" s="29" t="s">
        <v>198</v>
      </c>
      <c r="N76" s="58"/>
      <c r="O76" s="29" t="s">
        <v>198</v>
      </c>
      <c r="P76" s="29" t="s">
        <v>198</v>
      </c>
      <c r="Q76" s="29" t="s">
        <v>198</v>
      </c>
      <c r="R76" s="29" t="s">
        <v>198</v>
      </c>
      <c r="S76" s="29" t="s">
        <v>198</v>
      </c>
      <c r="T76" s="58">
        <f>T75+"0:2"</f>
        <v>0.59375</v>
      </c>
      <c r="U76" s="29" t="s">
        <v>198</v>
      </c>
      <c r="V76" s="58"/>
      <c r="W76" s="58"/>
      <c r="X76" s="29" t="s">
        <v>198</v>
      </c>
      <c r="Y76" s="8"/>
      <c r="Z76" s="29" t="s">
        <v>198</v>
      </c>
      <c r="AA76" s="29" t="s">
        <v>198</v>
      </c>
      <c r="AB76" s="29" t="s">
        <v>198</v>
      </c>
    </row>
    <row r="77" spans="1:28" x14ac:dyDescent="0.2">
      <c r="A77" s="21" t="s">
        <v>198</v>
      </c>
      <c r="B77" s="21" t="s">
        <v>198</v>
      </c>
      <c r="C77" s="21" t="s">
        <v>198</v>
      </c>
      <c r="E77" s="21">
        <v>4.8</v>
      </c>
      <c r="G77" s="11">
        <v>14</v>
      </c>
      <c r="I77" s="26" t="s">
        <v>7</v>
      </c>
      <c r="J77" s="29"/>
      <c r="K77" s="29" t="s">
        <v>198</v>
      </c>
      <c r="L77" s="58">
        <f>L76+"0:2"</f>
        <v>0.24444444444444444</v>
      </c>
      <c r="M77" s="29" t="s">
        <v>198</v>
      </c>
      <c r="N77" s="58"/>
      <c r="O77" s="29" t="s">
        <v>198</v>
      </c>
      <c r="P77" s="29" t="s">
        <v>198</v>
      </c>
      <c r="Q77" s="29" t="s">
        <v>198</v>
      </c>
      <c r="R77" s="29" t="s">
        <v>198</v>
      </c>
      <c r="S77" s="29" t="s">
        <v>198</v>
      </c>
      <c r="T77" s="58">
        <f>T76+"0:2"</f>
        <v>0.59513888888888888</v>
      </c>
      <c r="U77" s="29" t="s">
        <v>198</v>
      </c>
      <c r="V77" s="58"/>
      <c r="W77" s="58"/>
      <c r="X77" s="29" t="s">
        <v>198</v>
      </c>
      <c r="Y77" s="8"/>
      <c r="Z77" s="29" t="s">
        <v>198</v>
      </c>
      <c r="AA77" s="29" t="s">
        <v>198</v>
      </c>
      <c r="AB77" s="29" t="s">
        <v>198</v>
      </c>
    </row>
    <row r="78" spans="1:28" x14ac:dyDescent="0.2">
      <c r="A78" s="21" t="s">
        <v>198</v>
      </c>
      <c r="B78" s="21" t="s">
        <v>198</v>
      </c>
      <c r="C78" s="21" t="s">
        <v>198</v>
      </c>
      <c r="E78" s="21">
        <v>5.3</v>
      </c>
      <c r="I78" s="37" t="s">
        <v>6</v>
      </c>
      <c r="J78" s="30"/>
      <c r="K78" s="30">
        <f>K72+"0:2"</f>
        <v>0.2298611111111111</v>
      </c>
      <c r="L78" s="30">
        <f>L77+"0:1"</f>
        <v>0.24513888888888888</v>
      </c>
      <c r="M78" s="30">
        <f>M72+"0:2"</f>
        <v>0.25624999999999998</v>
      </c>
      <c r="N78" s="30"/>
      <c r="O78" s="30">
        <f>O72+"0:2"</f>
        <v>0.30416666666666659</v>
      </c>
      <c r="P78" s="30">
        <f>P70+"0:5"</f>
        <v>0.31111111111111112</v>
      </c>
      <c r="Q78" s="30">
        <f>Q72+"0:2"</f>
        <v>0.39861111111111108</v>
      </c>
      <c r="R78" s="30">
        <f>R72+"0:2"</f>
        <v>0.56527777777777777</v>
      </c>
      <c r="S78" s="30">
        <f>S72+"0:2"</f>
        <v>0.57986111111111105</v>
      </c>
      <c r="T78" s="30">
        <f>T77+"0:1"</f>
        <v>0.59583333333333333</v>
      </c>
      <c r="U78" s="30">
        <f>U72+"0:2"</f>
        <v>0.64861111111111103</v>
      </c>
      <c r="V78" s="30"/>
      <c r="W78" s="30"/>
      <c r="X78" s="30">
        <f>X72+"0:2"</f>
        <v>0.78402777777777766</v>
      </c>
      <c r="Y78" s="8"/>
      <c r="Z78" s="30">
        <f>Z72+"0:2"</f>
        <v>0.39861111111111108</v>
      </c>
      <c r="AA78" s="30">
        <f t="shared" ref="AA78:AB78" si="27">AA72+"0:2"</f>
        <v>0.56527777777777777</v>
      </c>
      <c r="AB78" s="30">
        <f t="shared" si="27"/>
        <v>0.7319444444444444</v>
      </c>
    </row>
    <row r="79" spans="1:28" ht="11.25" customHeight="1" x14ac:dyDescent="0.2">
      <c r="A79" s="21">
        <v>18</v>
      </c>
      <c r="B79" s="21">
        <v>18</v>
      </c>
      <c r="C79" s="21">
        <v>22.4</v>
      </c>
      <c r="G79" s="11">
        <v>13</v>
      </c>
      <c r="I79" s="98" t="s">
        <v>6</v>
      </c>
      <c r="J79" s="35"/>
      <c r="K79" s="35">
        <f>K78+"0:4"</f>
        <v>0.23263888888888887</v>
      </c>
      <c r="L79" s="35"/>
      <c r="M79" s="35">
        <f>M78+"0:1"</f>
        <v>0.25694444444444442</v>
      </c>
      <c r="N79" s="35">
        <v>0.2902777777777778</v>
      </c>
      <c r="O79" s="35">
        <f>O78+"0:2"</f>
        <v>0.30555555555555547</v>
      </c>
      <c r="P79" s="35">
        <f>P78+"0:2"</f>
        <v>0.3125</v>
      </c>
      <c r="Q79" s="35">
        <f>Q78+"0:1"</f>
        <v>0.39930555555555552</v>
      </c>
      <c r="R79" s="35">
        <f>R78+"0:1"</f>
        <v>0.56597222222222221</v>
      </c>
      <c r="S79" s="35"/>
      <c r="T79" s="35">
        <f>T78+"0:2"</f>
        <v>0.59722222222222221</v>
      </c>
      <c r="U79" s="35">
        <f>U78+"0:1"</f>
        <v>0.64930555555555547</v>
      </c>
      <c r="V79" s="35"/>
      <c r="W79" s="35"/>
      <c r="X79" s="35">
        <f>X78+"0:1"</f>
        <v>0.7847222222222221</v>
      </c>
      <c r="Y79" s="8"/>
      <c r="Z79" s="35">
        <f>Z78+"0:1"</f>
        <v>0.39930555555555552</v>
      </c>
      <c r="AA79" s="35">
        <f t="shared" ref="AA79:AB80" si="28">AA78+"0:1"</f>
        <v>0.56597222222222221</v>
      </c>
      <c r="AB79" s="35">
        <f t="shared" si="28"/>
        <v>0.73263888888888884</v>
      </c>
    </row>
    <row r="80" spans="1:28" x14ac:dyDescent="0.2">
      <c r="A80" s="21">
        <v>18.5</v>
      </c>
      <c r="B80" s="21">
        <v>18.5</v>
      </c>
      <c r="C80" s="21">
        <v>22.9</v>
      </c>
      <c r="E80" s="21">
        <v>5.7999999999999989</v>
      </c>
      <c r="G80" s="11">
        <v>12</v>
      </c>
      <c r="I80" s="52" t="s">
        <v>5</v>
      </c>
      <c r="J80" s="29"/>
      <c r="K80" s="29">
        <f>K79+"0:1"</f>
        <v>0.23333333333333331</v>
      </c>
      <c r="L80" s="29"/>
      <c r="M80" s="29">
        <f>M79+"0:1"</f>
        <v>0.25763888888888886</v>
      </c>
      <c r="N80" s="29">
        <f>N79+"0:1"</f>
        <v>0.29097222222222224</v>
      </c>
      <c r="O80" s="29">
        <f>O79+"0:1"</f>
        <v>0.30624999999999991</v>
      </c>
      <c r="P80" s="29" t="s">
        <v>279</v>
      </c>
      <c r="Q80" s="29">
        <f>Q79+"0:1"</f>
        <v>0.39999999999999997</v>
      </c>
      <c r="R80" s="29">
        <f>R79+"0:1"</f>
        <v>0.56666666666666665</v>
      </c>
      <c r="S80" s="29"/>
      <c r="T80" s="29">
        <f>T79+"0:1"</f>
        <v>0.59791666666666665</v>
      </c>
      <c r="U80" s="29">
        <f>U79+"0:1"</f>
        <v>0.64999999999999991</v>
      </c>
      <c r="V80" s="29"/>
      <c r="W80" s="29"/>
      <c r="X80" s="29">
        <f>X79+"0:1"</f>
        <v>0.78541666666666654</v>
      </c>
      <c r="Y80" s="8"/>
      <c r="Z80" s="29">
        <f t="shared" ref="Z80" si="29">Z79+"0:1"</f>
        <v>0.39999999999999997</v>
      </c>
      <c r="AA80" s="29">
        <f t="shared" si="28"/>
        <v>0.56666666666666665</v>
      </c>
      <c r="AB80" s="29">
        <f t="shared" si="28"/>
        <v>0.73333333333333328</v>
      </c>
    </row>
    <row r="81" spans="1:28" x14ac:dyDescent="0.2">
      <c r="A81" s="21">
        <v>19.3</v>
      </c>
      <c r="B81" s="21">
        <v>19.3</v>
      </c>
      <c r="C81" s="21">
        <v>23.700000000000003</v>
      </c>
      <c r="E81" s="21">
        <v>6.6</v>
      </c>
      <c r="G81" s="11">
        <v>11</v>
      </c>
      <c r="I81" s="17" t="s">
        <v>70</v>
      </c>
      <c r="J81" s="29"/>
      <c r="K81" s="29">
        <f>K80+"0:2"</f>
        <v>0.23472222222222219</v>
      </c>
      <c r="L81" s="29"/>
      <c r="M81" s="29">
        <f>M80+"0:2"</f>
        <v>0.25902777777777775</v>
      </c>
      <c r="N81" s="29">
        <f>N80+"0:2"</f>
        <v>0.29236111111111113</v>
      </c>
      <c r="O81" s="29">
        <f>O80+"0:2"</f>
        <v>0.3076388888888888</v>
      </c>
      <c r="P81" s="29" t="s">
        <v>279</v>
      </c>
      <c r="Q81" s="29">
        <f>Q80+"0:2"</f>
        <v>0.40138888888888885</v>
      </c>
      <c r="R81" s="29">
        <f>R80+"0:2"</f>
        <v>0.56805555555555554</v>
      </c>
      <c r="S81" s="29"/>
      <c r="T81" s="29">
        <f>T80+"0:2"</f>
        <v>0.59930555555555554</v>
      </c>
      <c r="U81" s="29">
        <f>U80+"0:2"</f>
        <v>0.6513888888888888</v>
      </c>
      <c r="V81" s="29"/>
      <c r="W81" s="29"/>
      <c r="X81" s="29">
        <f>X80+"0:2"</f>
        <v>0.78680555555555542</v>
      </c>
      <c r="Y81" s="8"/>
      <c r="Z81" s="29">
        <f t="shared" ref="Z81:AB81" si="30">Z80+"0:2"</f>
        <v>0.40138888888888885</v>
      </c>
      <c r="AA81" s="29">
        <f t="shared" si="30"/>
        <v>0.56805555555555554</v>
      </c>
      <c r="AB81" s="29">
        <f t="shared" si="30"/>
        <v>0.73472222222222217</v>
      </c>
    </row>
    <row r="82" spans="1:28" x14ac:dyDescent="0.2">
      <c r="A82" s="21">
        <v>21.5</v>
      </c>
      <c r="B82" s="21">
        <v>21.5</v>
      </c>
      <c r="C82" s="21">
        <v>25.9</v>
      </c>
      <c r="E82" s="21">
        <v>8.7999999999999989</v>
      </c>
      <c r="G82" s="11">
        <v>10</v>
      </c>
      <c r="I82" s="17" t="s">
        <v>71</v>
      </c>
      <c r="J82" s="29"/>
      <c r="K82" s="29">
        <f t="shared" ref="K82:Q82" si="31">K81+"0:3"</f>
        <v>0.23680555555555552</v>
      </c>
      <c r="L82" s="29"/>
      <c r="M82" s="29">
        <f t="shared" si="31"/>
        <v>0.26111111111111107</v>
      </c>
      <c r="N82" s="29">
        <f t="shared" si="31"/>
        <v>0.29444444444444445</v>
      </c>
      <c r="O82" s="29">
        <f t="shared" si="31"/>
        <v>0.30972222222222212</v>
      </c>
      <c r="P82" s="29">
        <f>P79+"0:5"</f>
        <v>0.31597222222222221</v>
      </c>
      <c r="Q82" s="29">
        <f t="shared" si="31"/>
        <v>0.40347222222222218</v>
      </c>
      <c r="R82" s="29">
        <f>R81+"0:3"</f>
        <v>0.57013888888888886</v>
      </c>
      <c r="S82" s="29"/>
      <c r="T82" s="29">
        <f>T81+"0:3"</f>
        <v>0.60138888888888886</v>
      </c>
      <c r="U82" s="29">
        <f>U81+"0:3"</f>
        <v>0.65347222222222212</v>
      </c>
      <c r="V82" s="29"/>
      <c r="W82" s="29"/>
      <c r="X82" s="29">
        <f>X81+"0:3"</f>
        <v>0.78888888888888875</v>
      </c>
      <c r="Y82" s="8"/>
      <c r="Z82" s="29">
        <f>Z81+"0:3"</f>
        <v>0.40347222222222218</v>
      </c>
      <c r="AA82" s="29">
        <f t="shared" ref="AA82:AB82" si="32">AA81+"0:3"</f>
        <v>0.57013888888888886</v>
      </c>
      <c r="AB82" s="29">
        <f t="shared" si="32"/>
        <v>0.73680555555555549</v>
      </c>
    </row>
    <row r="83" spans="1:28" x14ac:dyDescent="0.2">
      <c r="A83" s="21">
        <v>22.1</v>
      </c>
      <c r="B83" s="21">
        <v>22.1</v>
      </c>
      <c r="C83" s="21">
        <v>26.5</v>
      </c>
      <c r="E83" s="21">
        <v>9.4</v>
      </c>
      <c r="G83" s="11">
        <v>9</v>
      </c>
      <c r="I83" s="17" t="s">
        <v>72</v>
      </c>
      <c r="J83" s="29"/>
      <c r="K83" s="29">
        <f>K82+"0:1"</f>
        <v>0.23749999999999996</v>
      </c>
      <c r="L83" s="29"/>
      <c r="M83" s="29">
        <f>M82+"0:1"</f>
        <v>0.26180555555555551</v>
      </c>
      <c r="N83" s="29"/>
      <c r="O83" s="29">
        <f>O82+"0:1"</f>
        <v>0.31041666666666656</v>
      </c>
      <c r="P83" s="29" t="s">
        <v>279</v>
      </c>
      <c r="Q83" s="29">
        <f>Q82+"0:1"</f>
        <v>0.40416666666666662</v>
      </c>
      <c r="R83" s="29">
        <f>R82+"0:1"</f>
        <v>0.5708333333333333</v>
      </c>
      <c r="S83" s="29"/>
      <c r="T83" s="29">
        <f>T82+"0:1"</f>
        <v>0.6020833333333333</v>
      </c>
      <c r="U83" s="29">
        <f>U82+"0:1"</f>
        <v>0.65416666666666656</v>
      </c>
      <c r="V83" s="29"/>
      <c r="W83" s="29"/>
      <c r="X83" s="29">
        <f>X82+"0:1"</f>
        <v>0.78958333333333319</v>
      </c>
      <c r="Y83" s="8"/>
      <c r="Z83" s="29">
        <f>Z82+"0:1"</f>
        <v>0.40416666666666662</v>
      </c>
      <c r="AA83" s="29">
        <f t="shared" ref="AA83:AB83" si="33">AA82+"0:1"</f>
        <v>0.5708333333333333</v>
      </c>
      <c r="AB83" s="29">
        <f t="shared" si="33"/>
        <v>0.73749999999999993</v>
      </c>
    </row>
    <row r="84" spans="1:28" x14ac:dyDescent="0.2">
      <c r="A84" s="21">
        <v>23.1</v>
      </c>
      <c r="B84" s="21">
        <v>23.1</v>
      </c>
      <c r="C84" s="21">
        <v>27.5</v>
      </c>
      <c r="E84" s="21">
        <v>10.4</v>
      </c>
      <c r="G84" s="11">
        <v>8</v>
      </c>
      <c r="I84" s="17" t="s">
        <v>73</v>
      </c>
      <c r="J84" s="29"/>
      <c r="K84" s="29">
        <f>K83+"0:2"</f>
        <v>0.23888888888888885</v>
      </c>
      <c r="L84" s="29"/>
      <c r="M84" s="29">
        <f>M83+"0:2"</f>
        <v>0.2631944444444444</v>
      </c>
      <c r="N84" s="29"/>
      <c r="O84" s="29">
        <f>O83+"0:2"</f>
        <v>0.31180555555555545</v>
      </c>
      <c r="P84" s="29" t="s">
        <v>279</v>
      </c>
      <c r="Q84" s="29">
        <f>Q83+"0:2"</f>
        <v>0.4055555555555555</v>
      </c>
      <c r="R84" s="29">
        <f>R83+"0:2"</f>
        <v>0.57222222222222219</v>
      </c>
      <c r="S84" s="29"/>
      <c r="T84" s="29">
        <f>T83+"0:2"</f>
        <v>0.60347222222222219</v>
      </c>
      <c r="U84" s="29">
        <f>U83+"0:2"</f>
        <v>0.65555555555555545</v>
      </c>
      <c r="V84" s="29"/>
      <c r="W84" s="29"/>
      <c r="X84" s="29">
        <f>X83+"0:2"</f>
        <v>0.79097222222222208</v>
      </c>
      <c r="Y84" s="8"/>
      <c r="Z84" s="29">
        <f>Z83+"0:2"</f>
        <v>0.4055555555555555</v>
      </c>
      <c r="AA84" s="29">
        <f t="shared" ref="AA84:AB84" si="34">AA83+"0:2"</f>
        <v>0.57222222222222219</v>
      </c>
      <c r="AB84" s="29">
        <f t="shared" si="34"/>
        <v>0.73888888888888882</v>
      </c>
    </row>
    <row r="85" spans="1:28" x14ac:dyDescent="0.2">
      <c r="A85" s="21">
        <v>24.5</v>
      </c>
      <c r="B85" s="21" t="s">
        <v>198</v>
      </c>
      <c r="C85" s="21" t="s">
        <v>198</v>
      </c>
      <c r="E85" s="21" t="s">
        <v>198</v>
      </c>
      <c r="G85" s="11">
        <v>7</v>
      </c>
      <c r="I85" s="17" t="s">
        <v>74</v>
      </c>
      <c r="J85" s="29"/>
      <c r="K85" s="29" t="s">
        <v>198</v>
      </c>
      <c r="L85" s="29"/>
      <c r="M85" s="29" t="s">
        <v>198</v>
      </c>
      <c r="N85" s="29"/>
      <c r="O85" s="29">
        <f>O84+"0:3"</f>
        <v>0.31388888888888877</v>
      </c>
      <c r="P85" s="29" t="s">
        <v>198</v>
      </c>
      <c r="Q85" s="29" t="s">
        <v>198</v>
      </c>
      <c r="R85" s="29" t="s">
        <v>198</v>
      </c>
      <c r="S85" s="29"/>
      <c r="T85" s="29" t="s">
        <v>198</v>
      </c>
      <c r="U85" s="29" t="s">
        <v>198</v>
      </c>
      <c r="V85" s="29"/>
      <c r="W85" s="29"/>
      <c r="X85" s="29" t="s">
        <v>198</v>
      </c>
      <c r="Y85" s="8"/>
      <c r="Z85" s="29" t="s">
        <v>198</v>
      </c>
      <c r="AA85" s="29" t="s">
        <v>198</v>
      </c>
      <c r="AB85" s="29" t="s">
        <v>198</v>
      </c>
    </row>
    <row r="86" spans="1:28" x14ac:dyDescent="0.2">
      <c r="A86" s="21">
        <v>25.9</v>
      </c>
      <c r="B86" s="21">
        <v>23.1</v>
      </c>
      <c r="C86" s="21">
        <v>27.5</v>
      </c>
      <c r="E86" s="21">
        <v>10.4</v>
      </c>
      <c r="G86" s="11">
        <v>6</v>
      </c>
      <c r="I86" s="17" t="s">
        <v>73</v>
      </c>
      <c r="J86" s="29"/>
      <c r="K86" s="29">
        <f>K84</f>
        <v>0.23888888888888885</v>
      </c>
      <c r="L86" s="29"/>
      <c r="M86" s="29">
        <f>M84</f>
        <v>0.2631944444444444</v>
      </c>
      <c r="N86" s="29"/>
      <c r="O86" s="29">
        <f>O85+"0:2"</f>
        <v>0.31527777777777766</v>
      </c>
      <c r="P86" s="29" t="s">
        <v>279</v>
      </c>
      <c r="Q86" s="29">
        <f>Q84</f>
        <v>0.4055555555555555</v>
      </c>
      <c r="R86" s="29">
        <f>R84</f>
        <v>0.57222222222222219</v>
      </c>
      <c r="S86" s="29"/>
      <c r="T86" s="29">
        <f>T84</f>
        <v>0.60347222222222219</v>
      </c>
      <c r="U86" s="29">
        <f>U84</f>
        <v>0.65555555555555545</v>
      </c>
      <c r="V86" s="29"/>
      <c r="W86" s="29"/>
      <c r="X86" s="29">
        <f>X84</f>
        <v>0.79097222222222208</v>
      </c>
      <c r="Y86" s="8"/>
      <c r="Z86" s="29">
        <f>Z84</f>
        <v>0.4055555555555555</v>
      </c>
      <c r="AA86" s="29">
        <f t="shared" ref="AA86:AB86" si="35">AA84</f>
        <v>0.57222222222222219</v>
      </c>
      <c r="AB86" s="29">
        <f t="shared" si="35"/>
        <v>0.73888888888888882</v>
      </c>
    </row>
    <row r="87" spans="1:28" x14ac:dyDescent="0.2">
      <c r="A87" s="21">
        <v>26.8</v>
      </c>
      <c r="B87" s="21">
        <v>24</v>
      </c>
      <c r="C87" s="21">
        <v>28.4</v>
      </c>
      <c r="E87" s="21">
        <v>11.299999999999999</v>
      </c>
      <c r="G87" s="11">
        <v>5</v>
      </c>
      <c r="I87" s="17" t="s">
        <v>75</v>
      </c>
      <c r="J87" s="29"/>
      <c r="K87" s="29">
        <f>K86+"0:1"</f>
        <v>0.23958333333333329</v>
      </c>
      <c r="L87" s="29"/>
      <c r="M87" s="29">
        <f>M86+"0:1"</f>
        <v>0.26388888888888884</v>
      </c>
      <c r="N87" s="29"/>
      <c r="O87" s="29">
        <f>O86+"0:1"</f>
        <v>0.3159722222222221</v>
      </c>
      <c r="P87" s="29" t="s">
        <v>279</v>
      </c>
      <c r="Q87" s="29">
        <f>Q86+"0:1"</f>
        <v>0.40624999999999994</v>
      </c>
      <c r="R87" s="29">
        <f>R86+"0:1"</f>
        <v>0.57291666666666663</v>
      </c>
      <c r="S87" s="29"/>
      <c r="T87" s="29">
        <f>T86+"0:1"</f>
        <v>0.60416666666666663</v>
      </c>
      <c r="U87" s="29">
        <f>U86+"0:1"</f>
        <v>0.65624999999999989</v>
      </c>
      <c r="V87" s="29"/>
      <c r="W87" s="29"/>
      <c r="X87" s="29">
        <f>X86+"0:1"</f>
        <v>0.79166666666666652</v>
      </c>
      <c r="Y87" s="8"/>
      <c r="Z87" s="29">
        <f t="shared" ref="Z87:AB87" si="36">Z86+"0:1"</f>
        <v>0.40624999999999994</v>
      </c>
      <c r="AA87" s="29">
        <f t="shared" si="36"/>
        <v>0.57291666666666663</v>
      </c>
      <c r="AB87" s="29">
        <f t="shared" si="36"/>
        <v>0.73958333333333326</v>
      </c>
    </row>
    <row r="88" spans="1:28" x14ac:dyDescent="0.2">
      <c r="A88" s="21">
        <v>29.6</v>
      </c>
      <c r="B88" s="21">
        <v>26.8</v>
      </c>
      <c r="C88" s="21">
        <v>31.200000000000003</v>
      </c>
      <c r="E88" s="21">
        <v>14.1</v>
      </c>
      <c r="G88" s="11">
        <v>4</v>
      </c>
      <c r="I88" s="17" t="s">
        <v>409</v>
      </c>
      <c r="J88" s="29"/>
      <c r="K88" s="29">
        <f>K87+"0:4"</f>
        <v>0.24236111111111105</v>
      </c>
      <c r="L88" s="29"/>
      <c r="M88" s="29">
        <f>M87+"0:4"</f>
        <v>0.26666666666666661</v>
      </c>
      <c r="N88" s="29"/>
      <c r="O88" s="29">
        <f>O87+"0:4"</f>
        <v>0.31874999999999987</v>
      </c>
      <c r="P88" s="29" t="s">
        <v>279</v>
      </c>
      <c r="Q88" s="29">
        <f>Q87+"0:4"</f>
        <v>0.40902777777777771</v>
      </c>
      <c r="R88" s="29">
        <f>R87+"0:4"</f>
        <v>0.5756944444444444</v>
      </c>
      <c r="S88" s="29"/>
      <c r="T88" s="29">
        <f>T87+"0:4"</f>
        <v>0.6069444444444444</v>
      </c>
      <c r="U88" s="29">
        <f>U87+"0:4"</f>
        <v>0.65902777777777766</v>
      </c>
      <c r="V88" s="29"/>
      <c r="W88" s="29"/>
      <c r="X88" s="29">
        <f>X87+"0:4"</f>
        <v>0.79444444444444429</v>
      </c>
      <c r="Y88" s="8"/>
      <c r="Z88" s="29">
        <f t="shared" ref="Z88:AB88" si="37">Z87+"0:4"</f>
        <v>0.40902777777777771</v>
      </c>
      <c r="AA88" s="29">
        <f t="shared" si="37"/>
        <v>0.5756944444444444</v>
      </c>
      <c r="AB88" s="29">
        <f t="shared" si="37"/>
        <v>0.74236111111111103</v>
      </c>
    </row>
    <row r="89" spans="1:28" x14ac:dyDescent="0.2">
      <c r="A89" s="21">
        <v>30</v>
      </c>
      <c r="B89" s="21">
        <v>27.2</v>
      </c>
      <c r="C89" s="21">
        <v>31.6</v>
      </c>
      <c r="E89" s="21">
        <v>14.499999999999998</v>
      </c>
      <c r="G89" s="11">
        <v>3</v>
      </c>
      <c r="I89" s="17" t="s">
        <v>8</v>
      </c>
      <c r="J89" s="29"/>
      <c r="K89" s="29">
        <f>K88+"0:1"</f>
        <v>0.2430555555555555</v>
      </c>
      <c r="L89" s="29"/>
      <c r="M89" s="29">
        <f>M88+"0:1"</f>
        <v>0.26736111111111105</v>
      </c>
      <c r="N89" s="29"/>
      <c r="O89" s="29">
        <f>O88+"0:1"</f>
        <v>0.31944444444444431</v>
      </c>
      <c r="P89" s="29">
        <f>P82+"0:8"</f>
        <v>0.32152777777777775</v>
      </c>
      <c r="Q89" s="29">
        <f>Q88+"0:1"</f>
        <v>0.40972222222222215</v>
      </c>
      <c r="R89" s="29">
        <f>R88+"0:1"</f>
        <v>0.57638888888888884</v>
      </c>
      <c r="S89" s="29"/>
      <c r="T89" s="29">
        <f>T88+"0:1"</f>
        <v>0.60763888888888884</v>
      </c>
      <c r="U89" s="29">
        <f>U88+"0:1"</f>
        <v>0.6597222222222221</v>
      </c>
      <c r="V89" s="29"/>
      <c r="W89" s="29"/>
      <c r="X89" s="29">
        <f>X88+"0:1"</f>
        <v>0.79513888888888873</v>
      </c>
      <c r="Y89" s="8"/>
      <c r="Z89" s="29">
        <f t="shared" ref="Z89:AB89" si="38">Z88+"0:1"</f>
        <v>0.40972222222222215</v>
      </c>
      <c r="AA89" s="29">
        <f t="shared" si="38"/>
        <v>0.57638888888888884</v>
      </c>
      <c r="AB89" s="29">
        <f t="shared" si="38"/>
        <v>0.74305555555555547</v>
      </c>
    </row>
    <row r="90" spans="1:28" x14ac:dyDescent="0.2">
      <c r="A90" s="21">
        <v>31.1</v>
      </c>
      <c r="B90" s="21">
        <v>28.3</v>
      </c>
      <c r="C90" s="21">
        <v>32.700000000000003</v>
      </c>
      <c r="E90" s="21">
        <v>15.6</v>
      </c>
      <c r="G90" s="11">
        <v>2</v>
      </c>
      <c r="I90" s="17" t="s">
        <v>55</v>
      </c>
      <c r="J90" s="29"/>
      <c r="K90" s="29">
        <f>K89+"0:2"</f>
        <v>0.24444444444444438</v>
      </c>
      <c r="L90" s="29"/>
      <c r="M90" s="29">
        <f>M89+"0:2"</f>
        <v>0.26874999999999993</v>
      </c>
      <c r="N90" s="29"/>
      <c r="O90" s="29">
        <f>O89+"0:2"</f>
        <v>0.32083333333333319</v>
      </c>
      <c r="P90" s="29">
        <f>P89+"0:2"</f>
        <v>0.32291666666666663</v>
      </c>
      <c r="Q90" s="29">
        <f>Q89+"0:2"</f>
        <v>0.41111111111111104</v>
      </c>
      <c r="R90" s="29">
        <f>R89+"0:2"</f>
        <v>0.57777777777777772</v>
      </c>
      <c r="S90" s="29"/>
      <c r="T90" s="29">
        <f>T89+"0:2"</f>
        <v>0.60902777777777772</v>
      </c>
      <c r="U90" s="29">
        <f>U89+"0:2"</f>
        <v>0.66111111111111098</v>
      </c>
      <c r="V90" s="29"/>
      <c r="W90" s="29"/>
      <c r="X90" s="29">
        <f>X89+"0:2"</f>
        <v>0.79652777777777761</v>
      </c>
      <c r="Y90" s="8"/>
      <c r="Z90" s="29">
        <f t="shared" ref="Z90:AB90" si="39">Z89+"0:2"</f>
        <v>0.41111111111111104</v>
      </c>
      <c r="AA90" s="29">
        <f t="shared" si="39"/>
        <v>0.57777777777777772</v>
      </c>
      <c r="AB90" s="29">
        <f t="shared" si="39"/>
        <v>0.74444444444444435</v>
      </c>
    </row>
    <row r="91" spans="1:28" x14ac:dyDescent="0.2">
      <c r="A91" s="21">
        <v>32.299999999999997</v>
      </c>
      <c r="B91" s="21">
        <v>29.499999999999996</v>
      </c>
      <c r="C91" s="21">
        <v>33.9</v>
      </c>
      <c r="E91" s="21">
        <v>16.799999999999994</v>
      </c>
      <c r="G91" s="11">
        <v>1</v>
      </c>
      <c r="I91" s="19" t="s">
        <v>10</v>
      </c>
      <c r="J91" s="30"/>
      <c r="K91" s="30">
        <f>K90+"0:3"</f>
        <v>0.24652777777777771</v>
      </c>
      <c r="L91" s="30"/>
      <c r="M91" s="30">
        <f>M90+"0:3"</f>
        <v>0.27083333333333326</v>
      </c>
      <c r="N91" s="30"/>
      <c r="O91" s="30">
        <f>O90+"0:3"</f>
        <v>0.32291666666666652</v>
      </c>
      <c r="P91" s="30">
        <f>P90+"0:3"</f>
        <v>0.32499999999999996</v>
      </c>
      <c r="Q91" s="30">
        <f>Q90+"0:3"</f>
        <v>0.41319444444444436</v>
      </c>
      <c r="R91" s="30">
        <f>R90+"0:3"</f>
        <v>0.57986111111111105</v>
      </c>
      <c r="S91" s="30"/>
      <c r="T91" s="30">
        <f>T90+"0:3"</f>
        <v>0.61111111111111105</v>
      </c>
      <c r="U91" s="30">
        <f>U90+"0:3"</f>
        <v>0.66319444444444431</v>
      </c>
      <c r="V91" s="30"/>
      <c r="W91" s="30"/>
      <c r="X91" s="30">
        <f>X90+"0:3"</f>
        <v>0.79861111111111094</v>
      </c>
      <c r="Y91" s="8"/>
      <c r="Z91" s="30">
        <f t="shared" ref="Z91:AB91" si="40">Z90+"0:3"</f>
        <v>0.41319444444444436</v>
      </c>
      <c r="AA91" s="30">
        <f t="shared" si="40"/>
        <v>0.57986111111111105</v>
      </c>
      <c r="AB91" s="30">
        <f t="shared" si="40"/>
        <v>0.74652777777777768</v>
      </c>
    </row>
    <row r="92" spans="1:28" x14ac:dyDescent="0.2">
      <c r="I92" s="3"/>
      <c r="K92" s="8"/>
      <c r="L92" s="8"/>
    </row>
    <row r="96" spans="1:28" x14ac:dyDescent="0.2"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</row>
    <row r="97" spans="10:25" x14ac:dyDescent="0.2"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0:25" x14ac:dyDescent="0.2"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</row>
    <row r="99" spans="10:25" x14ac:dyDescent="0.2"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</row>
    <row r="100" spans="10:25" x14ac:dyDescent="0.2"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</row>
  </sheetData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3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S64"/>
  <sheetViews>
    <sheetView showGridLines="0" workbookViewId="0">
      <selection activeCell="H19" sqref="H19"/>
    </sheetView>
  </sheetViews>
  <sheetFormatPr defaultRowHeight="12" x14ac:dyDescent="0.2"/>
  <cols>
    <col min="1" max="2" width="5.140625" style="21" customWidth="1"/>
    <col min="3" max="4" width="5.140625" style="11" customWidth="1"/>
    <col min="5" max="5" width="35.5703125" style="7" customWidth="1"/>
    <col min="6" max="19" width="6.140625" style="11" customWidth="1"/>
    <col min="20" max="51" width="6.140625" style="7" customWidth="1"/>
    <col min="52" max="16384" width="9.140625" style="7"/>
  </cols>
  <sheetData>
    <row r="1" spans="1:19" x14ac:dyDescent="0.2">
      <c r="F1" s="8"/>
      <c r="I1" s="132" t="s">
        <v>524</v>
      </c>
    </row>
    <row r="2" spans="1:19" s="64" customFormat="1" ht="15" x14ac:dyDescent="0.25">
      <c r="A2" s="60"/>
      <c r="B2" s="60"/>
      <c r="C2" s="61"/>
      <c r="D2" s="61"/>
      <c r="E2" s="66" t="s">
        <v>539</v>
      </c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</row>
    <row r="3" spans="1:19" x14ac:dyDescent="0.2">
      <c r="F3" s="39" t="s">
        <v>236</v>
      </c>
    </row>
    <row r="4" spans="1:19" x14ac:dyDescent="0.2">
      <c r="E4" s="12" t="s">
        <v>232</v>
      </c>
      <c r="F4" s="49">
        <v>1</v>
      </c>
      <c r="G4" s="49">
        <v>3</v>
      </c>
      <c r="H4" s="49">
        <v>5</v>
      </c>
      <c r="I4" s="49">
        <v>7</v>
      </c>
      <c r="R4" s="7"/>
      <c r="S4" s="7"/>
    </row>
    <row r="5" spans="1:19" x14ac:dyDescent="0.2">
      <c r="E5" s="12" t="s">
        <v>233</v>
      </c>
      <c r="F5" s="13" t="s">
        <v>145</v>
      </c>
      <c r="G5" s="13" t="s">
        <v>145</v>
      </c>
      <c r="H5" s="13" t="s">
        <v>145</v>
      </c>
      <c r="I5" s="13" t="s">
        <v>145</v>
      </c>
      <c r="R5" s="7"/>
      <c r="S5" s="7"/>
    </row>
    <row r="6" spans="1:19" x14ac:dyDescent="0.2">
      <c r="A6" s="21" t="s">
        <v>194</v>
      </c>
      <c r="B6" s="21" t="s">
        <v>194</v>
      </c>
      <c r="C6" s="11" t="s">
        <v>230</v>
      </c>
      <c r="D6" s="11" t="s">
        <v>231</v>
      </c>
      <c r="E6" s="12" t="s">
        <v>234</v>
      </c>
      <c r="F6" s="49"/>
      <c r="G6" s="49"/>
      <c r="H6" s="49"/>
      <c r="I6" s="49"/>
      <c r="R6" s="7"/>
      <c r="S6" s="7"/>
    </row>
    <row r="7" spans="1:19" x14ac:dyDescent="0.2">
      <c r="A7" s="21">
        <v>0</v>
      </c>
      <c r="B7" s="21">
        <v>0</v>
      </c>
      <c r="C7" s="11">
        <v>1</v>
      </c>
      <c r="E7" s="25" t="s">
        <v>10</v>
      </c>
      <c r="F7" s="42">
        <v>0.43888888888888888</v>
      </c>
      <c r="G7" s="42">
        <v>0.52222222222222225</v>
      </c>
      <c r="H7" s="42">
        <v>0.60555555555555551</v>
      </c>
      <c r="I7" s="42">
        <v>0.69236111111111109</v>
      </c>
      <c r="R7" s="7"/>
      <c r="S7" s="7"/>
    </row>
    <row r="8" spans="1:19" x14ac:dyDescent="0.2">
      <c r="A8" s="21">
        <v>1.2</v>
      </c>
      <c r="B8" s="21">
        <v>1.2</v>
      </c>
      <c r="C8" s="11">
        <v>2</v>
      </c>
      <c r="E8" s="26" t="s">
        <v>55</v>
      </c>
      <c r="F8" s="43">
        <f>F7+"0:2"</f>
        <v>0.44027777777777777</v>
      </c>
      <c r="G8" s="43">
        <f>G7+"0:2"</f>
        <v>0.52361111111111114</v>
      </c>
      <c r="H8" s="43">
        <f>H7+"0:2"</f>
        <v>0.6069444444444444</v>
      </c>
      <c r="I8" s="43">
        <f>I7+"0:2"</f>
        <v>0.69374999999999998</v>
      </c>
      <c r="R8" s="7"/>
      <c r="S8" s="7"/>
    </row>
    <row r="9" spans="1:19" x14ac:dyDescent="0.2">
      <c r="A9" s="21">
        <v>2.2999999999999998</v>
      </c>
      <c r="B9" s="21">
        <v>2.2999999999999998</v>
      </c>
      <c r="C9" s="11">
        <v>3</v>
      </c>
      <c r="E9" s="26" t="s">
        <v>8</v>
      </c>
      <c r="F9" s="43">
        <f>F8+"0:4"</f>
        <v>0.44305555555555554</v>
      </c>
      <c r="G9" s="43">
        <f>G8+"0:4"</f>
        <v>0.52638888888888891</v>
      </c>
      <c r="H9" s="43">
        <f>H8+"0:4"</f>
        <v>0.60972222222222217</v>
      </c>
      <c r="I9" s="43">
        <f>I8+"0:4"</f>
        <v>0.69652777777777775</v>
      </c>
      <c r="R9" s="7"/>
      <c r="S9" s="7"/>
    </row>
    <row r="10" spans="1:19" x14ac:dyDescent="0.2">
      <c r="A10" s="21">
        <v>3</v>
      </c>
      <c r="B10" s="21">
        <v>3</v>
      </c>
      <c r="C10" s="11">
        <v>4</v>
      </c>
      <c r="E10" s="26" t="s">
        <v>54</v>
      </c>
      <c r="F10" s="43">
        <f>F9+"0:2"</f>
        <v>0.44444444444444442</v>
      </c>
      <c r="G10" s="43">
        <f>G9+"0:2"</f>
        <v>0.52777777777777779</v>
      </c>
      <c r="H10" s="43">
        <f>H9+"0:2"</f>
        <v>0.61111111111111105</v>
      </c>
      <c r="I10" s="43">
        <f>I9+"0:2"</f>
        <v>0.69791666666666663</v>
      </c>
      <c r="R10" s="7"/>
      <c r="S10" s="7"/>
    </row>
    <row r="11" spans="1:19" x14ac:dyDescent="0.2">
      <c r="A11" s="21">
        <v>3.4</v>
      </c>
      <c r="B11" s="21">
        <v>3.4</v>
      </c>
      <c r="C11" s="11">
        <v>5</v>
      </c>
      <c r="E11" s="26" t="s">
        <v>53</v>
      </c>
      <c r="F11" s="43">
        <f t="shared" ref="F11:I12" si="0">F10+"0:1"</f>
        <v>0.44513888888888886</v>
      </c>
      <c r="G11" s="43">
        <f t="shared" si="0"/>
        <v>0.52847222222222223</v>
      </c>
      <c r="H11" s="43">
        <f t="shared" si="0"/>
        <v>0.61180555555555549</v>
      </c>
      <c r="I11" s="43">
        <f t="shared" si="0"/>
        <v>0.69861111111111107</v>
      </c>
      <c r="R11" s="7"/>
      <c r="S11" s="7"/>
    </row>
    <row r="12" spans="1:19" x14ac:dyDescent="0.2">
      <c r="A12" s="21">
        <v>4.0999999999999996</v>
      </c>
      <c r="B12" s="21">
        <v>4.0999999999999996</v>
      </c>
      <c r="C12" s="11">
        <v>6</v>
      </c>
      <c r="E12" s="26" t="s">
        <v>52</v>
      </c>
      <c r="F12" s="43">
        <f t="shared" si="0"/>
        <v>0.4458333333333333</v>
      </c>
      <c r="G12" s="43">
        <f t="shared" si="0"/>
        <v>0.52916666666666667</v>
      </c>
      <c r="H12" s="43">
        <f t="shared" si="0"/>
        <v>0.61249999999999993</v>
      </c>
      <c r="I12" s="43">
        <f t="shared" si="0"/>
        <v>0.69930555555555551</v>
      </c>
      <c r="R12" s="7"/>
      <c r="S12" s="7"/>
    </row>
    <row r="13" spans="1:19" x14ac:dyDescent="0.2">
      <c r="A13" s="21" t="s">
        <v>198</v>
      </c>
      <c r="B13" s="21">
        <v>4.8</v>
      </c>
      <c r="C13" s="11">
        <v>7</v>
      </c>
      <c r="E13" s="26" t="s">
        <v>352</v>
      </c>
      <c r="F13" s="29" t="s">
        <v>198</v>
      </c>
      <c r="G13" s="29" t="s">
        <v>198</v>
      </c>
      <c r="H13" s="43">
        <f>H12+"0:1"</f>
        <v>0.61319444444444438</v>
      </c>
      <c r="I13" s="29" t="s">
        <v>198</v>
      </c>
      <c r="R13" s="7"/>
      <c r="S13" s="7"/>
    </row>
    <row r="14" spans="1:19" x14ac:dyDescent="0.2">
      <c r="A14" s="21">
        <v>5.7</v>
      </c>
      <c r="B14" s="21">
        <v>7.1</v>
      </c>
      <c r="C14" s="11">
        <v>8</v>
      </c>
      <c r="E14" s="26" t="s">
        <v>51</v>
      </c>
      <c r="F14" s="43">
        <f>F12+"0:2"</f>
        <v>0.44722222222222219</v>
      </c>
      <c r="G14" s="43">
        <f>G12+"0:2"</f>
        <v>0.53055555555555556</v>
      </c>
      <c r="H14" s="43">
        <f>H13+"0:3"</f>
        <v>0.6152777777777777</v>
      </c>
      <c r="I14" s="43">
        <f>I12+"0:2"</f>
        <v>0.7006944444444444</v>
      </c>
      <c r="R14" s="7"/>
      <c r="S14" s="7"/>
    </row>
    <row r="15" spans="1:19" x14ac:dyDescent="0.2">
      <c r="A15" s="21">
        <v>7.4</v>
      </c>
      <c r="B15" s="21">
        <f>A15+1.4</f>
        <v>8.8000000000000007</v>
      </c>
      <c r="C15" s="11">
        <v>9</v>
      </c>
      <c r="E15" s="26" t="s">
        <v>56</v>
      </c>
      <c r="F15" s="43">
        <f>F14+"0:3"</f>
        <v>0.44930555555555551</v>
      </c>
      <c r="G15" s="43">
        <f>G14+"0:3"</f>
        <v>0.53263888888888888</v>
      </c>
      <c r="H15" s="43">
        <f>H14+"0:3"</f>
        <v>0.61736111111111103</v>
      </c>
      <c r="I15" s="43">
        <f>I14+"0:3"</f>
        <v>0.70277777777777772</v>
      </c>
      <c r="R15" s="7"/>
      <c r="S15" s="7"/>
    </row>
    <row r="16" spans="1:19" x14ac:dyDescent="0.2">
      <c r="A16" s="21">
        <v>9.6999999999999993</v>
      </c>
      <c r="B16" s="21">
        <f t="shared" ref="B16:B28" si="1">A16+1.4</f>
        <v>11.1</v>
      </c>
      <c r="C16" s="11">
        <v>10</v>
      </c>
      <c r="E16" s="26" t="s">
        <v>57</v>
      </c>
      <c r="F16" s="43">
        <f>F15+"0:3"</f>
        <v>0.45138888888888884</v>
      </c>
      <c r="G16" s="43">
        <f>G15+"0:3"</f>
        <v>0.53472222222222221</v>
      </c>
      <c r="H16" s="43">
        <f>H15+"0:3"</f>
        <v>0.61944444444444435</v>
      </c>
      <c r="I16" s="43">
        <f>I15+"0:3"</f>
        <v>0.70486111111111105</v>
      </c>
      <c r="R16" s="7"/>
      <c r="S16" s="7"/>
    </row>
    <row r="17" spans="1:19" x14ac:dyDescent="0.2">
      <c r="A17" s="21">
        <v>10.199999999999999</v>
      </c>
      <c r="B17" s="21">
        <f t="shared" si="1"/>
        <v>11.6</v>
      </c>
      <c r="C17" s="11">
        <v>11</v>
      </c>
      <c r="E17" s="26" t="s">
        <v>58</v>
      </c>
      <c r="F17" s="43">
        <f>F16+"0:2"</f>
        <v>0.45277777777777772</v>
      </c>
      <c r="G17" s="43">
        <f>G16+"0:2"</f>
        <v>0.53611111111111109</v>
      </c>
      <c r="H17" s="43">
        <f>H16+"0:2"</f>
        <v>0.62083333333333324</v>
      </c>
      <c r="I17" s="43">
        <f>I16+"0:2"</f>
        <v>0.70624999999999993</v>
      </c>
      <c r="R17" s="7"/>
      <c r="S17" s="7"/>
    </row>
    <row r="18" spans="1:19" x14ac:dyDescent="0.2">
      <c r="A18" s="21">
        <v>10.4</v>
      </c>
      <c r="B18" s="21">
        <f t="shared" si="1"/>
        <v>11.8</v>
      </c>
      <c r="C18" s="11">
        <v>12</v>
      </c>
      <c r="E18" s="26" t="s">
        <v>59</v>
      </c>
      <c r="F18" s="43">
        <f>F17+"0:1"</f>
        <v>0.45347222222222217</v>
      </c>
      <c r="G18" s="43">
        <f>G17+"0:1"</f>
        <v>0.53680555555555554</v>
      </c>
      <c r="H18" s="43">
        <f>H17+"0:1"</f>
        <v>0.62152777777777768</v>
      </c>
      <c r="I18" s="43">
        <f>I17+"0:1"</f>
        <v>0.70694444444444438</v>
      </c>
      <c r="R18" s="7"/>
      <c r="S18" s="7"/>
    </row>
    <row r="19" spans="1:19" x14ac:dyDescent="0.2">
      <c r="A19" s="21">
        <v>11.3</v>
      </c>
      <c r="B19" s="21">
        <f t="shared" si="1"/>
        <v>12.700000000000001</v>
      </c>
      <c r="C19" s="11">
        <v>13</v>
      </c>
      <c r="E19" s="26" t="s">
        <v>60</v>
      </c>
      <c r="F19" s="43">
        <f>F18+"0:2"</f>
        <v>0.45486111111111105</v>
      </c>
      <c r="G19" s="43">
        <f>G18+"0:2"</f>
        <v>0.53819444444444442</v>
      </c>
      <c r="H19" s="43">
        <f>H18+"0:2"</f>
        <v>0.62291666666666656</v>
      </c>
      <c r="I19" s="43">
        <f>I18+"0:2"</f>
        <v>0.70833333333333326</v>
      </c>
      <c r="R19" s="7"/>
      <c r="S19" s="7"/>
    </row>
    <row r="20" spans="1:19" x14ac:dyDescent="0.2">
      <c r="A20" s="21">
        <v>12.2</v>
      </c>
      <c r="B20" s="21">
        <f t="shared" si="1"/>
        <v>13.6</v>
      </c>
      <c r="C20" s="11">
        <v>14</v>
      </c>
      <c r="E20" s="26" t="s">
        <v>59</v>
      </c>
      <c r="F20" s="43">
        <f t="shared" ref="F20:I21" si="2">F19+"0:1"</f>
        <v>0.45555555555555549</v>
      </c>
      <c r="G20" s="43">
        <f t="shared" si="2"/>
        <v>0.53888888888888886</v>
      </c>
      <c r="H20" s="43">
        <f t="shared" si="2"/>
        <v>0.62361111111111101</v>
      </c>
      <c r="I20" s="43">
        <f t="shared" si="2"/>
        <v>0.7090277777777777</v>
      </c>
      <c r="R20" s="7"/>
      <c r="S20" s="7"/>
    </row>
    <row r="21" spans="1:19" x14ac:dyDescent="0.2">
      <c r="A21" s="21">
        <v>12.4</v>
      </c>
      <c r="B21" s="21">
        <f t="shared" si="1"/>
        <v>13.8</v>
      </c>
      <c r="C21" s="11">
        <v>15</v>
      </c>
      <c r="E21" s="26" t="s">
        <v>61</v>
      </c>
      <c r="F21" s="43">
        <f t="shared" si="2"/>
        <v>0.45624999999999993</v>
      </c>
      <c r="G21" s="43">
        <f t="shared" si="2"/>
        <v>0.5395833333333333</v>
      </c>
      <c r="H21" s="43">
        <f t="shared" si="2"/>
        <v>0.62430555555555545</v>
      </c>
      <c r="I21" s="43">
        <f t="shared" si="2"/>
        <v>0.70972222222222214</v>
      </c>
      <c r="R21" s="7"/>
      <c r="S21" s="7"/>
    </row>
    <row r="22" spans="1:19" x14ac:dyDescent="0.2">
      <c r="A22" s="21">
        <v>14.2</v>
      </c>
      <c r="B22" s="21">
        <f t="shared" si="1"/>
        <v>15.6</v>
      </c>
      <c r="C22" s="11">
        <v>16</v>
      </c>
      <c r="E22" s="26" t="s">
        <v>62</v>
      </c>
      <c r="F22" s="43">
        <f t="shared" ref="F22:I24" si="3">F21+"0:3"</f>
        <v>0.45833333333333326</v>
      </c>
      <c r="G22" s="43">
        <f t="shared" si="3"/>
        <v>0.54166666666666663</v>
      </c>
      <c r="H22" s="43">
        <f t="shared" si="3"/>
        <v>0.62638888888888877</v>
      </c>
      <c r="I22" s="43">
        <f t="shared" si="3"/>
        <v>0.71180555555555547</v>
      </c>
      <c r="R22" s="7"/>
      <c r="S22" s="7"/>
    </row>
    <row r="23" spans="1:19" x14ac:dyDescent="0.2">
      <c r="A23" s="21">
        <v>16</v>
      </c>
      <c r="B23" s="21">
        <f t="shared" si="1"/>
        <v>17.399999999999999</v>
      </c>
      <c r="C23" s="11">
        <v>17</v>
      </c>
      <c r="E23" s="26" t="s">
        <v>61</v>
      </c>
      <c r="F23" s="43">
        <f t="shared" si="3"/>
        <v>0.46041666666666659</v>
      </c>
      <c r="G23" s="43">
        <f t="shared" si="3"/>
        <v>0.54374999999999996</v>
      </c>
      <c r="H23" s="43">
        <f t="shared" si="3"/>
        <v>0.6284722222222221</v>
      </c>
      <c r="I23" s="43"/>
      <c r="R23" s="7"/>
      <c r="S23" s="7"/>
    </row>
    <row r="24" spans="1:19" x14ac:dyDescent="0.2">
      <c r="A24" s="21">
        <v>17.8</v>
      </c>
      <c r="B24" s="21">
        <f t="shared" si="1"/>
        <v>19.2</v>
      </c>
      <c r="C24" s="11">
        <v>18</v>
      </c>
      <c r="E24" s="26" t="s">
        <v>329</v>
      </c>
      <c r="F24" s="43">
        <f t="shared" si="3"/>
        <v>0.46249999999999991</v>
      </c>
      <c r="G24" s="43">
        <f t="shared" si="3"/>
        <v>0.54583333333333328</v>
      </c>
      <c r="H24" s="43">
        <f t="shared" si="3"/>
        <v>0.63055555555555542</v>
      </c>
      <c r="I24" s="43"/>
      <c r="R24" s="7"/>
      <c r="S24" s="7"/>
    </row>
    <row r="25" spans="1:19" x14ac:dyDescent="0.2">
      <c r="A25" s="21">
        <v>18.899999999999999</v>
      </c>
      <c r="B25" s="21">
        <f t="shared" si="1"/>
        <v>20.299999999999997</v>
      </c>
      <c r="C25" s="11">
        <v>19</v>
      </c>
      <c r="E25" s="26" t="s">
        <v>330</v>
      </c>
      <c r="F25" s="43">
        <f>F24+"0:2"</f>
        <v>0.4638888888888888</v>
      </c>
      <c r="G25" s="43">
        <f>G24+"0:2"</f>
        <v>0.54722222222222217</v>
      </c>
      <c r="H25" s="43">
        <f>H24+"0:2"</f>
        <v>0.63194444444444431</v>
      </c>
      <c r="I25" s="43"/>
      <c r="R25" s="7"/>
      <c r="S25" s="7"/>
    </row>
    <row r="26" spans="1:19" x14ac:dyDescent="0.2">
      <c r="A26" s="21">
        <v>19.600000000000001</v>
      </c>
      <c r="B26" s="21">
        <f t="shared" si="1"/>
        <v>21</v>
      </c>
      <c r="C26" s="11">
        <v>20</v>
      </c>
      <c r="E26" s="26" t="s">
        <v>392</v>
      </c>
      <c r="F26" s="199">
        <f>F25+"0:1"</f>
        <v>0.46458333333333324</v>
      </c>
      <c r="G26" s="199">
        <f>G25+"0:1"</f>
        <v>0.54791666666666661</v>
      </c>
      <c r="H26" s="200">
        <f>H25+"0:1"</f>
        <v>0.63263888888888875</v>
      </c>
      <c r="I26" s="200"/>
      <c r="R26" s="7"/>
      <c r="S26" s="7"/>
    </row>
    <row r="27" spans="1:19" x14ac:dyDescent="0.2">
      <c r="A27" s="21">
        <v>22.9</v>
      </c>
      <c r="B27" s="21">
        <f t="shared" si="1"/>
        <v>24.299999999999997</v>
      </c>
      <c r="C27" s="11">
        <v>21</v>
      </c>
      <c r="E27" s="26" t="s">
        <v>331</v>
      </c>
      <c r="F27" s="199">
        <f t="shared" ref="F27:H28" si="4">F26+"0:3"</f>
        <v>0.46666666666666656</v>
      </c>
      <c r="G27" s="199">
        <f t="shared" si="4"/>
        <v>0.54999999999999993</v>
      </c>
      <c r="H27" s="200">
        <f t="shared" si="4"/>
        <v>0.63472222222222208</v>
      </c>
      <c r="I27" s="200"/>
      <c r="R27" s="7"/>
      <c r="S27" s="7"/>
    </row>
    <row r="28" spans="1:19" x14ac:dyDescent="0.2">
      <c r="A28" s="21">
        <v>24.6</v>
      </c>
      <c r="B28" s="21">
        <f t="shared" si="1"/>
        <v>26</v>
      </c>
      <c r="C28" s="11">
        <v>22</v>
      </c>
      <c r="E28" s="27" t="s">
        <v>10</v>
      </c>
      <c r="F28" s="201">
        <f t="shared" si="4"/>
        <v>0.46874999999999989</v>
      </c>
      <c r="G28" s="201">
        <f t="shared" si="4"/>
        <v>0.55208333333333326</v>
      </c>
      <c r="H28" s="202">
        <f t="shared" si="4"/>
        <v>0.6368055555555554</v>
      </c>
      <c r="I28" s="202"/>
      <c r="R28" s="7"/>
      <c r="S28" s="7"/>
    </row>
    <row r="29" spans="1:19" x14ac:dyDescent="0.2">
      <c r="E29" s="2"/>
      <c r="F29" s="10"/>
      <c r="G29" s="10"/>
      <c r="H29" s="10"/>
      <c r="I29" s="10"/>
      <c r="J29" s="10"/>
    </row>
    <row r="30" spans="1:19" x14ac:dyDescent="0.2">
      <c r="E30" s="2"/>
      <c r="F30" s="203"/>
      <c r="G30" s="203"/>
      <c r="H30" s="203"/>
      <c r="I30" s="203"/>
      <c r="J30" s="10"/>
    </row>
    <row r="31" spans="1:19" x14ac:dyDescent="0.2">
      <c r="S31" s="7"/>
    </row>
    <row r="32" spans="1:19" x14ac:dyDescent="0.2">
      <c r="F32" s="39" t="s">
        <v>236</v>
      </c>
    </row>
    <row r="33" spans="1:19" x14ac:dyDescent="0.2">
      <c r="E33" s="40" t="s">
        <v>237</v>
      </c>
      <c r="N33" s="7"/>
      <c r="O33" s="7"/>
      <c r="P33" s="7"/>
      <c r="Q33" s="7"/>
      <c r="R33" s="7"/>
      <c r="S33" s="7"/>
    </row>
    <row r="34" spans="1:19" x14ac:dyDescent="0.2">
      <c r="E34" s="12" t="s">
        <v>232</v>
      </c>
      <c r="F34" s="14">
        <v>2</v>
      </c>
      <c r="G34" s="49">
        <v>4</v>
      </c>
      <c r="H34" s="49">
        <v>6</v>
      </c>
      <c r="Q34" s="7"/>
      <c r="R34" s="7"/>
      <c r="S34" s="7"/>
    </row>
    <row r="35" spans="1:19" x14ac:dyDescent="0.2">
      <c r="E35" s="12" t="s">
        <v>233</v>
      </c>
      <c r="F35" s="13" t="s">
        <v>145</v>
      </c>
      <c r="G35" s="13" t="s">
        <v>145</v>
      </c>
      <c r="H35" s="13" t="s">
        <v>145</v>
      </c>
      <c r="Q35" s="7"/>
      <c r="R35" s="7"/>
      <c r="S35" s="7"/>
    </row>
    <row r="36" spans="1:19" x14ac:dyDescent="0.2">
      <c r="A36" s="21" t="s">
        <v>194</v>
      </c>
      <c r="B36" s="21" t="s">
        <v>194</v>
      </c>
      <c r="C36" s="11" t="s">
        <v>230</v>
      </c>
      <c r="D36" s="11" t="s">
        <v>231</v>
      </c>
      <c r="E36" s="12" t="s">
        <v>234</v>
      </c>
      <c r="F36" s="13"/>
      <c r="G36" s="49"/>
      <c r="H36" s="49"/>
      <c r="Q36" s="7"/>
      <c r="R36" s="7"/>
      <c r="S36" s="7"/>
    </row>
    <row r="37" spans="1:19" x14ac:dyDescent="0.2">
      <c r="A37" s="21">
        <v>0</v>
      </c>
      <c r="B37" s="21">
        <v>0</v>
      </c>
      <c r="C37" s="11">
        <v>22</v>
      </c>
      <c r="E37" s="26" t="s">
        <v>10</v>
      </c>
      <c r="F37" s="43"/>
      <c r="G37" s="204">
        <v>0.28125</v>
      </c>
      <c r="H37" s="42">
        <v>0.36458333333333331</v>
      </c>
      <c r="Q37" s="7"/>
      <c r="R37" s="7"/>
      <c r="S37" s="7"/>
    </row>
    <row r="38" spans="1:19" x14ac:dyDescent="0.2">
      <c r="A38" s="21">
        <v>1.7</v>
      </c>
      <c r="B38" s="21">
        <v>1.7</v>
      </c>
      <c r="C38" s="11">
        <v>21</v>
      </c>
      <c r="E38" s="26" t="s">
        <v>331</v>
      </c>
      <c r="F38" s="43"/>
      <c r="G38" s="204">
        <f>G37+"0:3"</f>
        <v>0.28333333333333333</v>
      </c>
      <c r="H38" s="43">
        <f>H37+"0:3"</f>
        <v>0.36666666666666664</v>
      </c>
      <c r="Q38" s="7"/>
      <c r="R38" s="7"/>
      <c r="S38" s="7"/>
    </row>
    <row r="39" spans="1:19" x14ac:dyDescent="0.2">
      <c r="A39" s="21">
        <v>5</v>
      </c>
      <c r="B39" s="21">
        <v>5</v>
      </c>
      <c r="C39" s="11">
        <v>20</v>
      </c>
      <c r="E39" s="26" t="s">
        <v>392</v>
      </c>
      <c r="F39" s="43"/>
      <c r="G39" s="204">
        <f>G38+"0:3"</f>
        <v>0.28541666666666665</v>
      </c>
      <c r="H39" s="43">
        <f>H38+"0:3"</f>
        <v>0.36874999999999997</v>
      </c>
      <c r="Q39" s="7"/>
      <c r="R39" s="7"/>
      <c r="S39" s="7"/>
    </row>
    <row r="40" spans="1:19" x14ac:dyDescent="0.2">
      <c r="A40" s="21">
        <v>5.7</v>
      </c>
      <c r="B40" s="21">
        <v>5.7</v>
      </c>
      <c r="C40" s="11">
        <v>19</v>
      </c>
      <c r="E40" s="26" t="s">
        <v>330</v>
      </c>
      <c r="F40" s="43"/>
      <c r="G40" s="204">
        <f>G39+"0:1"</f>
        <v>0.28611111111111109</v>
      </c>
      <c r="H40" s="43">
        <f>H39+"0:1"</f>
        <v>0.36944444444444441</v>
      </c>
      <c r="Q40" s="7"/>
      <c r="R40" s="7"/>
      <c r="S40" s="7"/>
    </row>
    <row r="41" spans="1:19" x14ac:dyDescent="0.2">
      <c r="A41" s="21">
        <v>6.8</v>
      </c>
      <c r="B41" s="21">
        <v>6.8</v>
      </c>
      <c r="C41" s="11">
        <v>18</v>
      </c>
      <c r="E41" s="26" t="s">
        <v>329</v>
      </c>
      <c r="F41" s="43"/>
      <c r="G41" s="204">
        <f>G40+"0:2"</f>
        <v>0.28749999999999998</v>
      </c>
      <c r="H41" s="43">
        <f>H40+"0:2"</f>
        <v>0.37083333333333329</v>
      </c>
      <c r="Q41" s="7"/>
      <c r="R41" s="7"/>
      <c r="S41" s="7"/>
    </row>
    <row r="42" spans="1:19" x14ac:dyDescent="0.2">
      <c r="A42" s="21">
        <v>8.6</v>
      </c>
      <c r="B42" s="21">
        <v>8.6</v>
      </c>
      <c r="C42" s="11">
        <v>17</v>
      </c>
      <c r="E42" s="26" t="s">
        <v>61</v>
      </c>
      <c r="F42" s="43"/>
      <c r="G42" s="204">
        <f>G41+"0:3"</f>
        <v>0.2895833333333333</v>
      </c>
      <c r="H42" s="43">
        <f>H41+"0:3"</f>
        <v>0.37291666666666662</v>
      </c>
      <c r="Q42" s="7"/>
      <c r="R42" s="7"/>
      <c r="S42" s="7"/>
    </row>
    <row r="43" spans="1:19" x14ac:dyDescent="0.2">
      <c r="A43" s="21">
        <v>10.4</v>
      </c>
      <c r="B43" s="21">
        <v>10.4</v>
      </c>
      <c r="C43" s="11">
        <v>16</v>
      </c>
      <c r="E43" s="26" t="s">
        <v>62</v>
      </c>
      <c r="F43" s="43">
        <v>0.20138888888888887</v>
      </c>
      <c r="G43" s="204">
        <f>G42+"0:3"</f>
        <v>0.29166666666666663</v>
      </c>
      <c r="H43" s="43">
        <f>H42+"0:3"</f>
        <v>0.37499999999999994</v>
      </c>
      <c r="Q43" s="7"/>
      <c r="R43" s="7"/>
      <c r="S43" s="7"/>
    </row>
    <row r="44" spans="1:19" x14ac:dyDescent="0.2">
      <c r="A44" s="21">
        <v>12.200000000000001</v>
      </c>
      <c r="B44" s="21">
        <v>12.200000000000001</v>
      </c>
      <c r="C44" s="11">
        <v>15</v>
      </c>
      <c r="E44" s="26" t="s">
        <v>61</v>
      </c>
      <c r="F44" s="43">
        <f>F43+"0:2"</f>
        <v>0.20277777777777775</v>
      </c>
      <c r="G44" s="204">
        <f>G43+"0:2"</f>
        <v>0.29305555555555551</v>
      </c>
      <c r="H44" s="43">
        <f>H43+"0:2"</f>
        <v>0.37638888888888883</v>
      </c>
      <c r="Q44" s="7"/>
      <c r="R44" s="7"/>
      <c r="S44" s="7"/>
    </row>
    <row r="45" spans="1:19" x14ac:dyDescent="0.2">
      <c r="A45" s="21">
        <v>12.4</v>
      </c>
      <c r="B45" s="21">
        <v>12.4</v>
      </c>
      <c r="C45" s="11">
        <v>14</v>
      </c>
      <c r="E45" s="26" t="s">
        <v>59</v>
      </c>
      <c r="F45" s="43">
        <f>F44+"0:1"</f>
        <v>0.20347222222222219</v>
      </c>
      <c r="G45" s="204">
        <f>G44+"0:1"</f>
        <v>0.29374999999999996</v>
      </c>
      <c r="H45" s="43">
        <f>H44+"0:1"</f>
        <v>0.37708333333333327</v>
      </c>
      <c r="Q45" s="7"/>
      <c r="R45" s="7"/>
      <c r="S45" s="7"/>
    </row>
    <row r="46" spans="1:19" x14ac:dyDescent="0.2">
      <c r="A46" s="21">
        <v>13.3</v>
      </c>
      <c r="B46" s="21">
        <v>13.3</v>
      </c>
      <c r="C46" s="11">
        <v>13</v>
      </c>
      <c r="E46" s="26" t="s">
        <v>60</v>
      </c>
      <c r="F46" s="43">
        <f t="shared" ref="F46:H49" si="5">F45+"0:2"</f>
        <v>0.20486111111111108</v>
      </c>
      <c r="G46" s="204">
        <f t="shared" si="5"/>
        <v>0.29513888888888884</v>
      </c>
      <c r="H46" s="43">
        <f t="shared" si="5"/>
        <v>0.37847222222222215</v>
      </c>
      <c r="Q46" s="7"/>
      <c r="R46" s="7"/>
      <c r="S46" s="7"/>
    </row>
    <row r="47" spans="1:19" x14ac:dyDescent="0.2">
      <c r="A47" s="21">
        <v>14.2</v>
      </c>
      <c r="B47" s="21">
        <v>14.2</v>
      </c>
      <c r="C47" s="11">
        <v>12</v>
      </c>
      <c r="E47" s="26" t="s">
        <v>59</v>
      </c>
      <c r="F47" s="43">
        <f t="shared" si="5"/>
        <v>0.20624999999999996</v>
      </c>
      <c r="G47" s="204">
        <f t="shared" si="5"/>
        <v>0.29652777777777772</v>
      </c>
      <c r="H47" s="43">
        <f t="shared" si="5"/>
        <v>0.37986111111111104</v>
      </c>
      <c r="Q47" s="7"/>
      <c r="R47" s="7"/>
      <c r="S47" s="7"/>
    </row>
    <row r="48" spans="1:19" x14ac:dyDescent="0.2">
      <c r="A48" s="21">
        <v>14.4</v>
      </c>
      <c r="B48" s="21">
        <v>14.4</v>
      </c>
      <c r="C48" s="11">
        <v>11</v>
      </c>
      <c r="E48" s="26" t="s">
        <v>58</v>
      </c>
      <c r="F48" s="43">
        <f>F47+"0:2"</f>
        <v>0.20763888888888885</v>
      </c>
      <c r="G48" s="204">
        <f t="shared" si="5"/>
        <v>0.29791666666666661</v>
      </c>
      <c r="H48" s="43">
        <f t="shared" si="5"/>
        <v>0.38124999999999992</v>
      </c>
      <c r="Q48" s="7"/>
      <c r="R48" s="7"/>
      <c r="S48" s="7"/>
    </row>
    <row r="49" spans="1:19" x14ac:dyDescent="0.2">
      <c r="A49" s="21">
        <v>14.9</v>
      </c>
      <c r="B49" s="21">
        <v>14.9</v>
      </c>
      <c r="C49" s="11">
        <v>10</v>
      </c>
      <c r="E49" s="26" t="s">
        <v>57</v>
      </c>
      <c r="F49" s="43">
        <f>F48+"0:2"</f>
        <v>0.20902777777777773</v>
      </c>
      <c r="G49" s="204">
        <f t="shared" si="5"/>
        <v>0.29930555555555549</v>
      </c>
      <c r="H49" s="43">
        <f t="shared" si="5"/>
        <v>0.38263888888888881</v>
      </c>
      <c r="Q49" s="7"/>
      <c r="R49" s="7"/>
      <c r="S49" s="7"/>
    </row>
    <row r="50" spans="1:19" x14ac:dyDescent="0.2">
      <c r="A50" s="21">
        <v>17.2</v>
      </c>
      <c r="B50" s="21">
        <v>17.2</v>
      </c>
      <c r="C50" s="11">
        <v>9</v>
      </c>
      <c r="E50" s="26" t="s">
        <v>56</v>
      </c>
      <c r="F50" s="43">
        <f t="shared" ref="F50:H51" si="6">F49+"0:3"</f>
        <v>0.21111111111111105</v>
      </c>
      <c r="G50" s="204">
        <f t="shared" si="6"/>
        <v>0.30138888888888882</v>
      </c>
      <c r="H50" s="43">
        <f t="shared" si="6"/>
        <v>0.38472222222222213</v>
      </c>
      <c r="Q50" s="7"/>
      <c r="R50" s="7"/>
      <c r="S50" s="7"/>
    </row>
    <row r="51" spans="1:19" x14ac:dyDescent="0.2">
      <c r="A51" s="21">
        <v>18.899999999999999</v>
      </c>
      <c r="B51" s="21">
        <v>18.899999999999999</v>
      </c>
      <c r="C51" s="11">
        <v>8</v>
      </c>
      <c r="E51" s="26" t="s">
        <v>51</v>
      </c>
      <c r="F51" s="204">
        <f t="shared" si="6"/>
        <v>0.21319444444444438</v>
      </c>
      <c r="G51" s="204">
        <f t="shared" si="6"/>
        <v>0.30347222222222214</v>
      </c>
      <c r="H51" s="43">
        <f t="shared" si="6"/>
        <v>0.38680555555555546</v>
      </c>
      <c r="Q51" s="7"/>
      <c r="R51" s="7"/>
      <c r="S51" s="7"/>
    </row>
    <row r="52" spans="1:19" x14ac:dyDescent="0.2">
      <c r="A52" s="21" t="s">
        <v>198</v>
      </c>
      <c r="B52" s="21">
        <v>21.2</v>
      </c>
      <c r="C52" s="11">
        <v>7</v>
      </c>
      <c r="E52" s="26" t="s">
        <v>352</v>
      </c>
      <c r="F52" s="43">
        <f>F51+"0:3"</f>
        <v>0.21527777777777771</v>
      </c>
      <c r="G52" s="21" t="s">
        <v>198</v>
      </c>
      <c r="H52" s="205" t="s">
        <v>198</v>
      </c>
      <c r="Q52" s="7"/>
      <c r="R52" s="7"/>
      <c r="S52" s="7"/>
    </row>
    <row r="53" spans="1:19" x14ac:dyDescent="0.2">
      <c r="A53" s="21">
        <v>20.5</v>
      </c>
      <c r="B53" s="21">
        <v>21.9</v>
      </c>
      <c r="C53" s="11">
        <v>6</v>
      </c>
      <c r="E53" s="26" t="s">
        <v>52</v>
      </c>
      <c r="F53" s="43">
        <f>F52+"0:1"</f>
        <v>0.21597222222222215</v>
      </c>
      <c r="G53" s="204">
        <f>G51+"0:2"</f>
        <v>0.30486111111111103</v>
      </c>
      <c r="H53" s="43">
        <f>H51+"0:2"</f>
        <v>0.38819444444444434</v>
      </c>
      <c r="Q53" s="7"/>
      <c r="R53" s="7"/>
      <c r="S53" s="7"/>
    </row>
    <row r="54" spans="1:19" x14ac:dyDescent="0.2">
      <c r="A54" s="21">
        <v>21.200000000000003</v>
      </c>
      <c r="B54" s="21">
        <v>22.6</v>
      </c>
      <c r="C54" s="11">
        <v>5</v>
      </c>
      <c r="E54" s="26" t="s">
        <v>53</v>
      </c>
      <c r="F54" s="43">
        <f>F53+"0:1"</f>
        <v>0.21666666666666659</v>
      </c>
      <c r="G54" s="204">
        <f>G53+"0:1"</f>
        <v>0.30555555555555547</v>
      </c>
      <c r="H54" s="43">
        <f>H53+"0:1"</f>
        <v>0.38888888888888878</v>
      </c>
      <c r="Q54" s="7"/>
      <c r="R54" s="7"/>
      <c r="S54" s="7"/>
    </row>
    <row r="55" spans="1:19" x14ac:dyDescent="0.2">
      <c r="A55" s="21">
        <v>21.6</v>
      </c>
      <c r="B55" s="21">
        <v>23</v>
      </c>
      <c r="C55" s="11">
        <v>4</v>
      </c>
      <c r="E55" s="26" t="s">
        <v>54</v>
      </c>
      <c r="F55" s="43">
        <f>F54+"0:1"</f>
        <v>0.21736111111111103</v>
      </c>
      <c r="G55" s="204">
        <f>G54+"0:1"</f>
        <v>0.30624999999999991</v>
      </c>
      <c r="H55" s="43">
        <f>H54+"0:1"</f>
        <v>0.38958333333333323</v>
      </c>
      <c r="Q55" s="7"/>
      <c r="R55" s="7"/>
      <c r="S55" s="7"/>
    </row>
    <row r="56" spans="1:19" x14ac:dyDescent="0.2">
      <c r="A56" s="21">
        <v>22.3</v>
      </c>
      <c r="B56" s="21">
        <v>23.7</v>
      </c>
      <c r="C56" s="11">
        <v>3</v>
      </c>
      <c r="E56" s="26" t="s">
        <v>8</v>
      </c>
      <c r="F56" s="43">
        <f t="shared" ref="F56:H57" si="7">F55+"0:2"</f>
        <v>0.21874999999999992</v>
      </c>
      <c r="G56" s="204">
        <f t="shared" si="7"/>
        <v>0.3076388888888888</v>
      </c>
      <c r="H56" s="43">
        <f t="shared" si="7"/>
        <v>0.39097222222222211</v>
      </c>
      <c r="Q56" s="7"/>
      <c r="R56" s="7"/>
      <c r="S56" s="7"/>
    </row>
    <row r="57" spans="1:19" x14ac:dyDescent="0.2">
      <c r="A57" s="21">
        <v>23.4</v>
      </c>
      <c r="B57" s="21">
        <v>24.8</v>
      </c>
      <c r="C57" s="11">
        <v>2</v>
      </c>
      <c r="E57" s="26" t="s">
        <v>55</v>
      </c>
      <c r="F57" s="43">
        <f t="shared" si="7"/>
        <v>0.2201388888888888</v>
      </c>
      <c r="G57" s="204">
        <f t="shared" si="7"/>
        <v>0.30902777777777768</v>
      </c>
      <c r="H57" s="43">
        <f t="shared" si="7"/>
        <v>0.39236111111111099</v>
      </c>
      <c r="Q57" s="7"/>
      <c r="R57" s="7"/>
      <c r="S57" s="7"/>
    </row>
    <row r="58" spans="1:19" x14ac:dyDescent="0.2">
      <c r="A58" s="21">
        <v>24.6</v>
      </c>
      <c r="B58" s="21">
        <v>26</v>
      </c>
      <c r="C58" s="11">
        <v>1</v>
      </c>
      <c r="E58" s="27" t="s">
        <v>10</v>
      </c>
      <c r="F58" s="44">
        <f>F57+"0:3"</f>
        <v>0.22222222222222213</v>
      </c>
      <c r="G58" s="206">
        <f>G57+"0:3"</f>
        <v>0.31111111111111101</v>
      </c>
      <c r="H58" s="44">
        <f>H57+"0:3"</f>
        <v>0.39444444444444432</v>
      </c>
      <c r="Q58" s="7"/>
      <c r="R58" s="7"/>
      <c r="S58" s="7"/>
    </row>
    <row r="59" spans="1:19" x14ac:dyDescent="0.2">
      <c r="P59" s="7"/>
      <c r="Q59" s="7"/>
      <c r="R59" s="7"/>
      <c r="S59" s="7"/>
    </row>
    <row r="60" spans="1:19" x14ac:dyDescent="0.2">
      <c r="F60" s="203"/>
      <c r="G60" s="203"/>
      <c r="H60" s="203"/>
      <c r="I60" s="203"/>
    </row>
    <row r="61" spans="1:19" x14ac:dyDescent="0.2">
      <c r="F61" s="7"/>
      <c r="G61" s="7"/>
      <c r="H61" s="7"/>
      <c r="I61" s="7"/>
      <c r="J61" s="7"/>
      <c r="K61" s="7"/>
      <c r="L61" s="7"/>
    </row>
    <row r="62" spans="1:19" x14ac:dyDescent="0.2">
      <c r="F62" s="7"/>
      <c r="G62" s="7"/>
      <c r="H62" s="7"/>
      <c r="I62" s="7"/>
      <c r="J62" s="7"/>
      <c r="K62" s="7"/>
      <c r="L62" s="7"/>
    </row>
    <row r="63" spans="1:19" x14ac:dyDescent="0.2">
      <c r="F63" s="7"/>
      <c r="G63" s="7"/>
      <c r="H63" s="7"/>
      <c r="I63" s="7"/>
      <c r="J63" s="7"/>
      <c r="K63" s="7"/>
      <c r="L63" s="7"/>
    </row>
    <row r="64" spans="1:19" x14ac:dyDescent="0.2">
      <c r="F64" s="7"/>
      <c r="G64" s="7"/>
      <c r="H64" s="7"/>
      <c r="I64" s="7"/>
      <c r="J64" s="7"/>
      <c r="K64" s="7"/>
      <c r="L64" s="7"/>
    </row>
  </sheetData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8D213-9F55-44AD-A0AC-7FCDE81EAD2E}">
  <dimension ref="A1:X60"/>
  <sheetViews>
    <sheetView showGridLines="0" workbookViewId="0">
      <selection activeCell="I10" sqref="I10"/>
    </sheetView>
  </sheetViews>
  <sheetFormatPr defaultRowHeight="12" x14ac:dyDescent="0.2"/>
  <cols>
    <col min="1" max="2" width="4.42578125" style="7" customWidth="1"/>
    <col min="3" max="4" width="4.42578125" style="21" customWidth="1"/>
    <col min="5" max="6" width="5.140625" style="11" customWidth="1"/>
    <col min="7" max="7" width="35.5703125" style="7" customWidth="1"/>
    <col min="8" max="21" width="6.140625" style="11" customWidth="1"/>
    <col min="22" max="51" width="6.140625" style="7" customWidth="1"/>
    <col min="52" max="16384" width="9.140625" style="7"/>
  </cols>
  <sheetData>
    <row r="1" spans="1:24" x14ac:dyDescent="0.2">
      <c r="S1" s="8"/>
      <c r="U1" s="132" t="s">
        <v>524</v>
      </c>
    </row>
    <row r="2" spans="1:24" s="155" customFormat="1" ht="15" x14ac:dyDescent="0.25">
      <c r="C2" s="157"/>
      <c r="D2" s="157"/>
      <c r="E2" s="156"/>
      <c r="F2" s="156"/>
      <c r="G2" s="68" t="s">
        <v>541</v>
      </c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</row>
    <row r="3" spans="1:24" x14ac:dyDescent="0.2">
      <c r="H3" s="39" t="s">
        <v>236</v>
      </c>
    </row>
    <row r="4" spans="1:24" x14ac:dyDescent="0.2">
      <c r="G4" s="12" t="s">
        <v>232</v>
      </c>
      <c r="H4" s="14">
        <v>1</v>
      </c>
      <c r="I4" s="14">
        <v>3</v>
      </c>
      <c r="J4" s="14">
        <v>5</v>
      </c>
      <c r="K4" s="14">
        <v>7</v>
      </c>
      <c r="L4" s="14">
        <v>9</v>
      </c>
      <c r="M4" s="14">
        <v>11</v>
      </c>
      <c r="N4" s="14">
        <v>13</v>
      </c>
      <c r="O4" s="14">
        <v>15</v>
      </c>
      <c r="P4" s="14">
        <v>17</v>
      </c>
      <c r="Q4" s="14">
        <v>19</v>
      </c>
      <c r="S4" s="14">
        <v>101</v>
      </c>
      <c r="T4" s="14">
        <v>103</v>
      </c>
      <c r="U4" s="14">
        <v>105</v>
      </c>
      <c r="V4" s="11"/>
      <c r="W4" s="11"/>
      <c r="X4" s="11"/>
    </row>
    <row r="5" spans="1:24" x14ac:dyDescent="0.2">
      <c r="G5" s="12" t="s">
        <v>233</v>
      </c>
      <c r="H5" s="13" t="s">
        <v>145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  <c r="N5" s="13" t="s">
        <v>145</v>
      </c>
      <c r="O5" s="13" t="s">
        <v>145</v>
      </c>
      <c r="P5" s="13" t="s">
        <v>145</v>
      </c>
      <c r="Q5" s="13" t="s">
        <v>145</v>
      </c>
      <c r="S5" s="14" t="s">
        <v>239</v>
      </c>
      <c r="T5" s="14" t="s">
        <v>239</v>
      </c>
      <c r="U5" s="14" t="s">
        <v>239</v>
      </c>
      <c r="V5" s="11"/>
      <c r="W5" s="11"/>
      <c r="X5" s="11"/>
    </row>
    <row r="6" spans="1:24" x14ac:dyDescent="0.2">
      <c r="A6" s="21" t="s">
        <v>194</v>
      </c>
      <c r="B6" s="21" t="s">
        <v>194</v>
      </c>
      <c r="C6" s="21" t="s">
        <v>194</v>
      </c>
      <c r="D6" s="21" t="s">
        <v>194</v>
      </c>
      <c r="E6" s="11" t="s">
        <v>230</v>
      </c>
      <c r="F6" s="11" t="s">
        <v>231</v>
      </c>
      <c r="G6" s="12" t="s">
        <v>234</v>
      </c>
      <c r="H6" s="13"/>
      <c r="I6" s="13"/>
      <c r="J6" s="14">
        <v>10</v>
      </c>
      <c r="K6" s="14"/>
      <c r="L6" s="14"/>
      <c r="M6" s="14">
        <v>10</v>
      </c>
      <c r="N6" s="13"/>
      <c r="O6" s="13"/>
      <c r="P6" s="14"/>
      <c r="Q6" s="13"/>
      <c r="S6" s="14"/>
      <c r="T6" s="14"/>
      <c r="U6" s="14"/>
      <c r="V6" s="11"/>
      <c r="W6" s="11"/>
      <c r="X6" s="11"/>
    </row>
    <row r="7" spans="1:24" x14ac:dyDescent="0.2">
      <c r="B7" s="22">
        <v>0</v>
      </c>
      <c r="C7" s="22">
        <v>0</v>
      </c>
      <c r="D7" s="22"/>
      <c r="E7" s="11">
        <v>22</v>
      </c>
      <c r="G7" s="26" t="s">
        <v>53</v>
      </c>
      <c r="H7" s="43">
        <v>0.21180555555555555</v>
      </c>
      <c r="I7" s="43"/>
      <c r="J7" s="43"/>
      <c r="K7" s="43"/>
      <c r="L7" s="43"/>
      <c r="M7" s="43"/>
      <c r="N7" s="43">
        <v>0.57638888888888895</v>
      </c>
      <c r="O7" s="43"/>
      <c r="P7" s="43"/>
      <c r="Q7" s="43"/>
      <c r="S7" s="43"/>
      <c r="T7" s="43"/>
      <c r="U7" s="43"/>
      <c r="V7" s="11"/>
      <c r="W7" s="11"/>
      <c r="X7" s="11"/>
    </row>
    <row r="8" spans="1:24" x14ac:dyDescent="0.2">
      <c r="B8" s="22">
        <v>0.4</v>
      </c>
      <c r="C8" s="22">
        <v>0.4</v>
      </c>
      <c r="D8" s="22"/>
      <c r="E8" s="11">
        <v>21</v>
      </c>
      <c r="G8" s="26" t="s">
        <v>54</v>
      </c>
      <c r="H8" s="29">
        <f>H7+"0:1"</f>
        <v>0.21249999999999999</v>
      </c>
      <c r="I8" s="43"/>
      <c r="J8" s="43"/>
      <c r="K8" s="29"/>
      <c r="L8" s="29"/>
      <c r="M8" s="43"/>
      <c r="N8" s="29">
        <f>N7+"0:1"</f>
        <v>0.57708333333333339</v>
      </c>
      <c r="O8" s="43"/>
      <c r="P8" s="29"/>
      <c r="Q8" s="29"/>
      <c r="S8" s="43"/>
      <c r="T8" s="43"/>
      <c r="U8" s="29"/>
      <c r="V8" s="11"/>
      <c r="W8" s="11"/>
      <c r="X8" s="11"/>
    </row>
    <row r="9" spans="1:24" x14ac:dyDescent="0.2">
      <c r="B9" s="22">
        <v>1.1000000000000001</v>
      </c>
      <c r="C9" s="22">
        <v>1.1000000000000001</v>
      </c>
      <c r="D9" s="22"/>
      <c r="E9" s="11">
        <v>20</v>
      </c>
      <c r="G9" s="26" t="s">
        <v>8</v>
      </c>
      <c r="H9" s="29">
        <f>H8+"0:2"</f>
        <v>0.21388888888888888</v>
      </c>
      <c r="I9" s="43"/>
      <c r="J9" s="43"/>
      <c r="K9" s="29"/>
      <c r="L9" s="29"/>
      <c r="M9" s="43"/>
      <c r="N9" s="29">
        <f>N8+"0:2"</f>
        <v>0.57847222222222228</v>
      </c>
      <c r="O9" s="43"/>
      <c r="P9" s="29"/>
      <c r="Q9" s="29"/>
      <c r="S9" s="43"/>
      <c r="T9" s="43"/>
      <c r="U9" s="29"/>
      <c r="V9" s="11"/>
      <c r="W9" s="11"/>
      <c r="X9" s="11"/>
    </row>
    <row r="10" spans="1:24" x14ac:dyDescent="0.2">
      <c r="B10" s="22">
        <v>2.2000000000000002</v>
      </c>
      <c r="C10" s="22">
        <v>2.2000000000000002</v>
      </c>
      <c r="D10" s="22"/>
      <c r="E10" s="11">
        <v>19</v>
      </c>
      <c r="G10" s="26" t="s">
        <v>55</v>
      </c>
      <c r="H10" s="29">
        <f>H9+"0:2"</f>
        <v>0.21527777777777776</v>
      </c>
      <c r="I10" s="43"/>
      <c r="J10" s="43"/>
      <c r="K10" s="29"/>
      <c r="L10" s="29"/>
      <c r="M10" s="43"/>
      <c r="N10" s="29">
        <f>N9+"0:2"</f>
        <v>0.57986111111111116</v>
      </c>
      <c r="O10" s="43"/>
      <c r="P10" s="29"/>
      <c r="Q10" s="29"/>
      <c r="S10" s="43"/>
      <c r="T10" s="43"/>
      <c r="U10" s="29"/>
      <c r="V10" s="11"/>
      <c r="W10" s="11"/>
      <c r="X10" s="11"/>
    </row>
    <row r="11" spans="1:24" x14ac:dyDescent="0.2">
      <c r="A11" s="21">
        <v>0</v>
      </c>
      <c r="B11" s="22">
        <v>3.4</v>
      </c>
      <c r="C11" s="22">
        <v>3.4</v>
      </c>
      <c r="D11" s="21">
        <v>0</v>
      </c>
      <c r="E11" s="11">
        <v>18</v>
      </c>
      <c r="G11" s="27" t="s">
        <v>10</v>
      </c>
      <c r="H11" s="30">
        <f>H10+"0:2"</f>
        <v>0.21666666666666665</v>
      </c>
      <c r="I11" s="44"/>
      <c r="J11" s="44"/>
      <c r="K11" s="30"/>
      <c r="L11" s="30"/>
      <c r="M11" s="44"/>
      <c r="N11" s="30">
        <f>N10+"0:2"</f>
        <v>0.58125000000000004</v>
      </c>
      <c r="O11" s="44"/>
      <c r="P11" s="30"/>
      <c r="Q11" s="30"/>
      <c r="S11" s="44"/>
      <c r="T11" s="44"/>
      <c r="U11" s="30"/>
      <c r="V11" s="11"/>
      <c r="W11" s="11"/>
      <c r="X11" s="11"/>
    </row>
    <row r="12" spans="1:24" x14ac:dyDescent="0.2">
      <c r="B12" s="21"/>
      <c r="G12" s="25" t="s">
        <v>10</v>
      </c>
      <c r="H12" s="94">
        <f>H11+"0:2"</f>
        <v>0.21805555555555553</v>
      </c>
      <c r="I12" s="94">
        <v>0.25208333333333333</v>
      </c>
      <c r="J12" s="94">
        <v>0.28611111111111115</v>
      </c>
      <c r="K12" s="94">
        <v>0.37708333333333338</v>
      </c>
      <c r="L12" s="94">
        <v>0.50208333333333333</v>
      </c>
      <c r="M12" s="94">
        <v>0.54375000000000007</v>
      </c>
      <c r="N12" s="94">
        <f>N11+"0:6"</f>
        <v>0.5854166666666667</v>
      </c>
      <c r="O12" s="94">
        <v>0.62708333333333333</v>
      </c>
      <c r="P12" s="94">
        <v>0.66875000000000007</v>
      </c>
      <c r="Q12" s="94">
        <v>0.75208333333333333</v>
      </c>
      <c r="S12" s="28">
        <v>0.34722222222222227</v>
      </c>
      <c r="T12" s="28">
        <v>0.41666666666666669</v>
      </c>
      <c r="U12" s="94">
        <v>0.59722222222222221</v>
      </c>
      <c r="V12" s="11"/>
      <c r="W12" s="11"/>
    </row>
    <row r="13" spans="1:24" x14ac:dyDescent="0.2">
      <c r="A13" s="21" t="s">
        <v>198</v>
      </c>
      <c r="B13" s="21" t="s">
        <v>198</v>
      </c>
      <c r="C13" s="21" t="s">
        <v>198</v>
      </c>
      <c r="D13" s="21">
        <v>2</v>
      </c>
      <c r="E13" s="11">
        <v>17</v>
      </c>
      <c r="G13" s="26" t="s">
        <v>9</v>
      </c>
      <c r="H13" s="29" t="s">
        <v>198</v>
      </c>
      <c r="I13" s="29" t="s">
        <v>198</v>
      </c>
      <c r="J13" s="29" t="s">
        <v>198</v>
      </c>
      <c r="K13" s="29" t="s">
        <v>198</v>
      </c>
      <c r="L13" s="29" t="s">
        <v>198</v>
      </c>
      <c r="M13" s="29" t="s">
        <v>198</v>
      </c>
      <c r="N13" s="29" t="s">
        <v>198</v>
      </c>
      <c r="O13" s="29" t="s">
        <v>198</v>
      </c>
      <c r="P13" s="29" t="s">
        <v>198</v>
      </c>
      <c r="Q13" s="29" t="s">
        <v>198</v>
      </c>
      <c r="S13" s="29" t="s">
        <v>198</v>
      </c>
      <c r="T13" s="200">
        <f>T12+"0:4"</f>
        <v>0.41944444444444445</v>
      </c>
      <c r="U13" s="29" t="s">
        <v>198</v>
      </c>
      <c r="V13" s="11"/>
      <c r="W13" s="11"/>
    </row>
    <row r="14" spans="1:24" x14ac:dyDescent="0.2">
      <c r="A14" s="21" t="s">
        <v>198</v>
      </c>
      <c r="B14" s="21" t="s">
        <v>198</v>
      </c>
      <c r="C14" s="21" t="s">
        <v>198</v>
      </c>
      <c r="D14" s="21">
        <v>2.4</v>
      </c>
      <c r="E14" s="11">
        <v>16</v>
      </c>
      <c r="G14" s="26" t="s">
        <v>240</v>
      </c>
      <c r="H14" s="29" t="s">
        <v>198</v>
      </c>
      <c r="I14" s="29" t="s">
        <v>198</v>
      </c>
      <c r="J14" s="29" t="s">
        <v>198</v>
      </c>
      <c r="K14" s="29" t="s">
        <v>198</v>
      </c>
      <c r="L14" s="29" t="s">
        <v>198</v>
      </c>
      <c r="M14" s="29" t="s">
        <v>198</v>
      </c>
      <c r="N14" s="29" t="s">
        <v>198</v>
      </c>
      <c r="O14" s="29" t="s">
        <v>198</v>
      </c>
      <c r="P14" s="29" t="s">
        <v>198</v>
      </c>
      <c r="Q14" s="29" t="s">
        <v>198</v>
      </c>
      <c r="S14" s="29" t="s">
        <v>198</v>
      </c>
      <c r="T14" s="29">
        <f>T13+"0:2"</f>
        <v>0.42083333333333334</v>
      </c>
      <c r="U14" s="29" t="s">
        <v>198</v>
      </c>
      <c r="V14" s="11"/>
      <c r="W14" s="11"/>
    </row>
    <row r="15" spans="1:24" x14ac:dyDescent="0.2">
      <c r="A15" s="21" t="s">
        <v>198</v>
      </c>
      <c r="B15" s="21" t="s">
        <v>198</v>
      </c>
      <c r="C15" s="21" t="s">
        <v>198</v>
      </c>
      <c r="D15" s="21">
        <v>2.9</v>
      </c>
      <c r="E15" s="11">
        <v>15</v>
      </c>
      <c r="G15" s="26" t="s">
        <v>241</v>
      </c>
      <c r="H15" s="29" t="s">
        <v>198</v>
      </c>
      <c r="I15" s="29" t="s">
        <v>198</v>
      </c>
      <c r="J15" s="29" t="s">
        <v>198</v>
      </c>
      <c r="K15" s="29" t="s">
        <v>198</v>
      </c>
      <c r="L15" s="29" t="s">
        <v>198</v>
      </c>
      <c r="M15" s="29" t="s">
        <v>198</v>
      </c>
      <c r="N15" s="29" t="s">
        <v>198</v>
      </c>
      <c r="O15" s="29" t="s">
        <v>198</v>
      </c>
      <c r="P15" s="29" t="s">
        <v>198</v>
      </c>
      <c r="Q15" s="29" t="s">
        <v>198</v>
      </c>
      <c r="S15" s="29" t="s">
        <v>198</v>
      </c>
      <c r="T15" s="29">
        <f>T14+"0:2"</f>
        <v>0.42222222222222222</v>
      </c>
      <c r="U15" s="29" t="s">
        <v>198</v>
      </c>
      <c r="V15" s="11"/>
      <c r="W15" s="11"/>
    </row>
    <row r="16" spans="1:24" x14ac:dyDescent="0.2">
      <c r="A16" s="21" t="s">
        <v>198</v>
      </c>
      <c r="B16" s="21">
        <v>4.8000000000000007</v>
      </c>
      <c r="C16" s="21">
        <v>4.8000000000000007</v>
      </c>
      <c r="D16" s="21">
        <v>3.6</v>
      </c>
      <c r="E16" s="11">
        <v>14</v>
      </c>
      <c r="F16" s="21"/>
      <c r="G16" s="26" t="s">
        <v>150</v>
      </c>
      <c r="H16" s="29">
        <f>H12+"0:2"</f>
        <v>0.21944444444444441</v>
      </c>
      <c r="I16" s="29">
        <f>I12+"0:2"</f>
        <v>0.25347222222222221</v>
      </c>
      <c r="J16" s="29" t="s">
        <v>198</v>
      </c>
      <c r="K16" s="29">
        <f t="shared" ref="K16:Q16" si="0">K12+"0:2"</f>
        <v>0.37847222222222227</v>
      </c>
      <c r="L16" s="29">
        <f t="shared" si="0"/>
        <v>0.50347222222222221</v>
      </c>
      <c r="M16" s="29">
        <f t="shared" si="0"/>
        <v>0.54513888888888895</v>
      </c>
      <c r="N16" s="29">
        <f t="shared" si="0"/>
        <v>0.58680555555555558</v>
      </c>
      <c r="O16" s="29">
        <f t="shared" si="0"/>
        <v>0.62847222222222221</v>
      </c>
      <c r="P16" s="29">
        <f t="shared" si="0"/>
        <v>0.67013888888888895</v>
      </c>
      <c r="Q16" s="29">
        <f t="shared" si="0"/>
        <v>0.75347222222222221</v>
      </c>
      <c r="S16" s="29">
        <f>S12+"0:2"</f>
        <v>0.34861111111111115</v>
      </c>
      <c r="T16" s="29">
        <f>T15+"0:2"</f>
        <v>0.4236111111111111</v>
      </c>
      <c r="U16" s="29">
        <f>U12+"0:2"</f>
        <v>0.59861111111111109</v>
      </c>
      <c r="V16" s="11"/>
      <c r="W16" s="11"/>
    </row>
    <row r="17" spans="1:23" x14ac:dyDescent="0.2">
      <c r="A17" s="21" t="s">
        <v>198</v>
      </c>
      <c r="B17" s="21">
        <v>6</v>
      </c>
      <c r="C17" s="21">
        <v>6</v>
      </c>
      <c r="D17" s="21">
        <v>4.8</v>
      </c>
      <c r="E17" s="11">
        <v>13</v>
      </c>
      <c r="F17" s="21"/>
      <c r="G17" s="26" t="s">
        <v>151</v>
      </c>
      <c r="H17" s="29">
        <f>H16+"0:2"</f>
        <v>0.2208333333333333</v>
      </c>
      <c r="I17" s="29">
        <f>I16+"0:2"</f>
        <v>0.25486111111111109</v>
      </c>
      <c r="J17" s="29" t="s">
        <v>198</v>
      </c>
      <c r="K17" s="29">
        <f t="shared" ref="K17:Q17" si="1">K16+"0:2"</f>
        <v>0.37986111111111115</v>
      </c>
      <c r="L17" s="29">
        <f t="shared" si="1"/>
        <v>0.50486111111111109</v>
      </c>
      <c r="M17" s="29">
        <f t="shared" si="1"/>
        <v>0.54652777777777783</v>
      </c>
      <c r="N17" s="29">
        <f t="shared" si="1"/>
        <v>0.58819444444444446</v>
      </c>
      <c r="O17" s="29">
        <f t="shared" si="1"/>
        <v>0.62986111111111109</v>
      </c>
      <c r="P17" s="29">
        <f t="shared" si="1"/>
        <v>0.67152777777777783</v>
      </c>
      <c r="Q17" s="29">
        <f t="shared" si="1"/>
        <v>0.75486111111111109</v>
      </c>
      <c r="S17" s="29">
        <f>S16+"0:2"</f>
        <v>0.35000000000000003</v>
      </c>
      <c r="T17" s="29">
        <f>T16+"0:2"</f>
        <v>0.42499999999999999</v>
      </c>
      <c r="U17" s="29">
        <f>U16+"0:2"</f>
        <v>0.6</v>
      </c>
      <c r="V17" s="11"/>
      <c r="W17" s="11"/>
    </row>
    <row r="18" spans="1:23" x14ac:dyDescent="0.2">
      <c r="A18" s="21" t="s">
        <v>198</v>
      </c>
      <c r="B18" s="21">
        <v>6.3999999999999986</v>
      </c>
      <c r="C18" s="21">
        <v>6.3999999999999986</v>
      </c>
      <c r="D18" s="21">
        <v>5.2</v>
      </c>
      <c r="E18" s="11">
        <v>12</v>
      </c>
      <c r="F18" s="21"/>
      <c r="G18" s="26" t="s">
        <v>152</v>
      </c>
      <c r="H18" s="29">
        <f>H17+"0:1"</f>
        <v>0.22152777777777774</v>
      </c>
      <c r="I18" s="29">
        <f>I17+"0:1"</f>
        <v>0.25555555555555554</v>
      </c>
      <c r="J18" s="29" t="s">
        <v>198</v>
      </c>
      <c r="K18" s="29">
        <f t="shared" ref="K18:Q19" si="2">K17+"0:1"</f>
        <v>0.38055555555555559</v>
      </c>
      <c r="L18" s="29">
        <f t="shared" si="2"/>
        <v>0.50555555555555554</v>
      </c>
      <c r="M18" s="29">
        <f t="shared" si="2"/>
        <v>0.54722222222222228</v>
      </c>
      <c r="N18" s="29">
        <f t="shared" si="2"/>
        <v>0.58888888888888891</v>
      </c>
      <c r="O18" s="29">
        <f t="shared" si="2"/>
        <v>0.63055555555555554</v>
      </c>
      <c r="P18" s="29">
        <f t="shared" si="2"/>
        <v>0.67222222222222228</v>
      </c>
      <c r="Q18" s="29">
        <f t="shared" si="2"/>
        <v>0.75555555555555554</v>
      </c>
      <c r="S18" s="29">
        <f t="shared" ref="S18:U19" si="3">S17+"0:1"</f>
        <v>0.35069444444444448</v>
      </c>
      <c r="T18" s="29">
        <f t="shared" si="3"/>
        <v>0.42569444444444443</v>
      </c>
      <c r="U18" s="29">
        <f t="shared" si="3"/>
        <v>0.60069444444444442</v>
      </c>
      <c r="V18" s="11"/>
      <c r="W18" s="11"/>
    </row>
    <row r="19" spans="1:23" x14ac:dyDescent="0.2">
      <c r="A19" s="21" t="s">
        <v>198</v>
      </c>
      <c r="B19" s="21">
        <v>7</v>
      </c>
      <c r="C19" s="21">
        <v>7</v>
      </c>
      <c r="D19" s="21">
        <v>5.8</v>
      </c>
      <c r="E19" s="11">
        <v>11</v>
      </c>
      <c r="F19" s="21"/>
      <c r="G19" s="26" t="s">
        <v>153</v>
      </c>
      <c r="H19" s="29">
        <f>H18+"0:1"</f>
        <v>0.22222222222222218</v>
      </c>
      <c r="I19" s="29">
        <f>I18+"0:1"</f>
        <v>0.25624999999999998</v>
      </c>
      <c r="J19" s="29" t="s">
        <v>198</v>
      </c>
      <c r="K19" s="29">
        <f t="shared" si="2"/>
        <v>0.38125000000000003</v>
      </c>
      <c r="L19" s="29">
        <f t="shared" si="2"/>
        <v>0.50624999999999998</v>
      </c>
      <c r="M19" s="29">
        <f t="shared" si="2"/>
        <v>0.54791666666666672</v>
      </c>
      <c r="N19" s="29">
        <f t="shared" si="2"/>
        <v>0.58958333333333335</v>
      </c>
      <c r="O19" s="29">
        <f t="shared" si="2"/>
        <v>0.63124999999999998</v>
      </c>
      <c r="P19" s="29">
        <f t="shared" si="2"/>
        <v>0.67291666666666672</v>
      </c>
      <c r="Q19" s="29">
        <f t="shared" si="2"/>
        <v>0.75624999999999998</v>
      </c>
      <c r="S19" s="29">
        <f t="shared" si="3"/>
        <v>0.35138888888888892</v>
      </c>
      <c r="T19" s="29">
        <f t="shared" si="3"/>
        <v>0.42638888888888887</v>
      </c>
      <c r="U19" s="29">
        <f t="shared" si="3"/>
        <v>0.60138888888888886</v>
      </c>
      <c r="V19" s="11"/>
      <c r="W19" s="11"/>
    </row>
    <row r="20" spans="1:23" x14ac:dyDescent="0.2">
      <c r="A20" s="21" t="s">
        <v>198</v>
      </c>
      <c r="B20" s="21">
        <v>8.3000000000000007</v>
      </c>
      <c r="C20" s="21">
        <v>8.3000000000000007</v>
      </c>
      <c r="D20" s="21">
        <v>7.1</v>
      </c>
      <c r="E20" s="11">
        <v>10</v>
      </c>
      <c r="F20" s="21"/>
      <c r="G20" s="26" t="s">
        <v>391</v>
      </c>
      <c r="H20" s="29">
        <f>H19+"0:2"</f>
        <v>0.22361111111111107</v>
      </c>
      <c r="I20" s="29">
        <f>I19+"0:2"</f>
        <v>0.25763888888888886</v>
      </c>
      <c r="J20" s="29" t="s">
        <v>198</v>
      </c>
      <c r="K20" s="29">
        <f t="shared" ref="K20:Q20" si="4">K19+"0:2"</f>
        <v>0.38263888888888892</v>
      </c>
      <c r="L20" s="29">
        <f t="shared" si="4"/>
        <v>0.50763888888888886</v>
      </c>
      <c r="M20" s="29">
        <f t="shared" si="4"/>
        <v>0.5493055555555556</v>
      </c>
      <c r="N20" s="29">
        <f t="shared" si="4"/>
        <v>0.59097222222222223</v>
      </c>
      <c r="O20" s="29">
        <f t="shared" si="4"/>
        <v>0.63263888888888886</v>
      </c>
      <c r="P20" s="29">
        <f t="shared" si="4"/>
        <v>0.6743055555555556</v>
      </c>
      <c r="Q20" s="29">
        <f t="shared" si="4"/>
        <v>0.75763888888888886</v>
      </c>
      <c r="S20" s="29"/>
      <c r="T20" s="29">
        <f>T19+"0:2"</f>
        <v>0.42777777777777776</v>
      </c>
      <c r="U20" s="29">
        <f>U19+"0:2"</f>
        <v>0.60277777777777775</v>
      </c>
      <c r="V20" s="11"/>
      <c r="W20" s="11"/>
    </row>
    <row r="21" spans="1:23" x14ac:dyDescent="0.2">
      <c r="A21" s="21" t="s">
        <v>198</v>
      </c>
      <c r="B21" s="21" t="s">
        <v>198</v>
      </c>
      <c r="C21" s="21">
        <v>9.3000000000000007</v>
      </c>
      <c r="D21" s="21">
        <v>8.1</v>
      </c>
      <c r="E21" s="11">
        <v>9</v>
      </c>
      <c r="F21" s="21"/>
      <c r="G21" s="26" t="s">
        <v>154</v>
      </c>
      <c r="H21" s="29" t="s">
        <v>198</v>
      </c>
      <c r="I21" s="29">
        <f>I20+"0:2"</f>
        <v>0.25902777777777775</v>
      </c>
      <c r="J21" s="29" t="s">
        <v>198</v>
      </c>
      <c r="K21" s="29">
        <f>K20+"0:2"</f>
        <v>0.3840277777777778</v>
      </c>
      <c r="L21" s="29">
        <f>L20+"0:2"</f>
        <v>0.50902777777777775</v>
      </c>
      <c r="M21" s="29" t="s">
        <v>198</v>
      </c>
      <c r="N21" s="29">
        <f>N20+"0:2"</f>
        <v>0.59236111111111112</v>
      </c>
      <c r="O21" s="29" t="s">
        <v>198</v>
      </c>
      <c r="P21" s="29">
        <f>P20+"0:2"</f>
        <v>0.67569444444444449</v>
      </c>
      <c r="Q21" s="29">
        <f>Q20+"0:2"</f>
        <v>0.75902777777777775</v>
      </c>
      <c r="S21" s="29"/>
      <c r="T21" s="29">
        <f>T20+"0:2"</f>
        <v>0.42916666666666664</v>
      </c>
      <c r="U21" s="29">
        <f>U20+"0:2"</f>
        <v>0.60416666666666663</v>
      </c>
      <c r="V21" s="11"/>
      <c r="W21" s="11"/>
    </row>
    <row r="22" spans="1:23" x14ac:dyDescent="0.2">
      <c r="A22" s="21" t="s">
        <v>198</v>
      </c>
      <c r="B22" s="21">
        <v>9.6</v>
      </c>
      <c r="C22" s="21">
        <v>10.399999999999999</v>
      </c>
      <c r="D22" s="21">
        <v>9.1999999999999993</v>
      </c>
      <c r="E22" s="11">
        <v>8</v>
      </c>
      <c r="F22" s="21"/>
      <c r="G22" s="26" t="s">
        <v>155</v>
      </c>
      <c r="H22" s="29">
        <f>H20+"0:2"</f>
        <v>0.22499999999999995</v>
      </c>
      <c r="I22" s="29">
        <f>I21+"0:3"</f>
        <v>0.26111111111111107</v>
      </c>
      <c r="J22" s="29" t="s">
        <v>198</v>
      </c>
      <c r="K22" s="29">
        <f>K21+"0:3"</f>
        <v>0.38611111111111113</v>
      </c>
      <c r="L22" s="29">
        <f>L21+"0:3"</f>
        <v>0.51111111111111107</v>
      </c>
      <c r="M22" s="29">
        <f>M20+"0:2"</f>
        <v>0.55069444444444449</v>
      </c>
      <c r="N22" s="29">
        <f>N21+"0:3"</f>
        <v>0.59444444444444444</v>
      </c>
      <c r="O22" s="29">
        <f>O20+"0:2"</f>
        <v>0.63402777777777775</v>
      </c>
      <c r="P22" s="29">
        <f>P21+"0:3"</f>
        <v>0.67777777777777781</v>
      </c>
      <c r="Q22" s="29">
        <f>Q21+"0:3"</f>
        <v>0.76111111111111107</v>
      </c>
      <c r="S22" s="29"/>
      <c r="T22" s="29">
        <f>T21+"0:2"</f>
        <v>0.43055555555555552</v>
      </c>
      <c r="U22" s="29">
        <f>U21+"0:3"</f>
        <v>0.60624999999999996</v>
      </c>
      <c r="V22" s="11"/>
      <c r="W22" s="11"/>
    </row>
    <row r="23" spans="1:23" x14ac:dyDescent="0.2">
      <c r="A23" s="21" t="s">
        <v>198</v>
      </c>
      <c r="B23" s="21">
        <v>12</v>
      </c>
      <c r="C23" s="21">
        <v>12.8</v>
      </c>
      <c r="D23" s="21">
        <v>11.600000000000001</v>
      </c>
      <c r="E23" s="11">
        <v>7</v>
      </c>
      <c r="F23" s="21"/>
      <c r="G23" s="26" t="s">
        <v>156</v>
      </c>
      <c r="H23" s="29">
        <f>H22+"0:3"</f>
        <v>0.22708333333333328</v>
      </c>
      <c r="I23" s="29">
        <f>I22+"0:3"</f>
        <v>0.2631944444444444</v>
      </c>
      <c r="J23" s="29" t="s">
        <v>198</v>
      </c>
      <c r="K23" s="29">
        <f>K22+"0:3"</f>
        <v>0.38819444444444445</v>
      </c>
      <c r="L23" s="29">
        <f>L22+"0:3"</f>
        <v>0.5131944444444444</v>
      </c>
      <c r="M23" s="29">
        <f>M22+"0:3"</f>
        <v>0.55277777777777781</v>
      </c>
      <c r="N23" s="29">
        <f>N22+"0:3"</f>
        <v>0.59652777777777777</v>
      </c>
      <c r="O23" s="29">
        <f>O22+"0:3"</f>
        <v>0.63611111111111107</v>
      </c>
      <c r="P23" s="29">
        <f>P22+"0:3"</f>
        <v>0.67986111111111114</v>
      </c>
      <c r="Q23" s="29">
        <f>Q22+"0:3"</f>
        <v>0.7631944444444444</v>
      </c>
      <c r="S23" s="29"/>
      <c r="T23" s="29">
        <f>T22+"0:3"</f>
        <v>0.43263888888888885</v>
      </c>
      <c r="U23" s="29">
        <f>U22+"0:3"</f>
        <v>0.60833333333333328</v>
      </c>
      <c r="V23" s="11"/>
      <c r="W23" s="11"/>
    </row>
    <row r="24" spans="1:23" x14ac:dyDescent="0.2">
      <c r="A24" s="7">
        <v>8.3000000000000007</v>
      </c>
      <c r="B24" s="21">
        <v>13.899999999999999</v>
      </c>
      <c r="C24" s="21" t="s">
        <v>198</v>
      </c>
      <c r="D24" s="21" t="s">
        <v>198</v>
      </c>
      <c r="E24" s="11">
        <v>6</v>
      </c>
      <c r="F24" s="21"/>
      <c r="G24" s="26" t="s">
        <v>356</v>
      </c>
      <c r="H24" s="29">
        <f>H23+"0:3"</f>
        <v>0.2291666666666666</v>
      </c>
      <c r="I24" s="29" t="s">
        <v>198</v>
      </c>
      <c r="J24" s="29">
        <f>J12+"0:9"</f>
        <v>0.29236111111111113</v>
      </c>
      <c r="K24" s="29" t="s">
        <v>198</v>
      </c>
      <c r="L24" s="29" t="s">
        <v>198</v>
      </c>
      <c r="M24" s="29">
        <f>M23+"0:3"</f>
        <v>0.55486111111111114</v>
      </c>
      <c r="N24" s="29" t="s">
        <v>198</v>
      </c>
      <c r="O24" s="29">
        <f>O23+"0:3"</f>
        <v>0.6381944444444444</v>
      </c>
      <c r="P24" s="29" t="s">
        <v>198</v>
      </c>
      <c r="Q24" s="29" t="s">
        <v>198</v>
      </c>
      <c r="S24" s="29"/>
      <c r="T24" s="29" t="s">
        <v>198</v>
      </c>
      <c r="U24" s="29" t="s">
        <v>198</v>
      </c>
      <c r="V24" s="11"/>
      <c r="W24" s="11"/>
    </row>
    <row r="25" spans="1:23" x14ac:dyDescent="0.2">
      <c r="A25" s="7">
        <v>9.8000000000000007</v>
      </c>
      <c r="B25" s="21">
        <v>15.399999999999999</v>
      </c>
      <c r="C25" s="21" t="s">
        <v>198</v>
      </c>
      <c r="D25" s="21" t="s">
        <v>198</v>
      </c>
      <c r="E25" s="11">
        <v>5</v>
      </c>
      <c r="F25" s="21"/>
      <c r="G25" s="26" t="s">
        <v>357</v>
      </c>
      <c r="H25" s="29">
        <f>H24+"0:2"</f>
        <v>0.23055555555555549</v>
      </c>
      <c r="I25" s="29" t="s">
        <v>198</v>
      </c>
      <c r="J25" s="29">
        <f>J24+"0:2"</f>
        <v>0.29375000000000001</v>
      </c>
      <c r="K25" s="29" t="s">
        <v>198</v>
      </c>
      <c r="L25" s="29" t="s">
        <v>198</v>
      </c>
      <c r="M25" s="29">
        <f>M24+"0:2"</f>
        <v>0.55625000000000002</v>
      </c>
      <c r="N25" s="29" t="s">
        <v>198</v>
      </c>
      <c r="O25" s="29">
        <f>O24+"0:2"</f>
        <v>0.63958333333333328</v>
      </c>
      <c r="P25" s="29" t="s">
        <v>198</v>
      </c>
      <c r="Q25" s="29" t="s">
        <v>198</v>
      </c>
      <c r="S25" s="29"/>
      <c r="T25" s="29" t="s">
        <v>198</v>
      </c>
      <c r="U25" s="29" t="s">
        <v>198</v>
      </c>
      <c r="V25" s="11"/>
      <c r="W25" s="11"/>
    </row>
    <row r="26" spans="1:23" x14ac:dyDescent="0.2">
      <c r="C26" s="21">
        <v>13.399999999999999</v>
      </c>
      <c r="D26" s="21">
        <v>12.2</v>
      </c>
      <c r="E26" s="11">
        <v>4</v>
      </c>
      <c r="F26" s="21"/>
      <c r="G26" s="26" t="s">
        <v>157</v>
      </c>
      <c r="H26" s="29"/>
      <c r="I26" s="29">
        <f>I23+"0:1"</f>
        <v>0.26388888888888884</v>
      </c>
      <c r="J26" s="29"/>
      <c r="K26" s="29">
        <f>K23+"0:1"</f>
        <v>0.3888888888888889</v>
      </c>
      <c r="L26" s="29">
        <f>L23+"0:1"</f>
        <v>0.51388888888888884</v>
      </c>
      <c r="M26" s="29"/>
      <c r="N26" s="29">
        <f>N23+"0:1"</f>
        <v>0.59722222222222221</v>
      </c>
      <c r="O26" s="29"/>
      <c r="P26" s="29">
        <f>P23+"0:1"</f>
        <v>0.68055555555555558</v>
      </c>
      <c r="Q26" s="29">
        <f>Q23+"0:1"</f>
        <v>0.76388888888888884</v>
      </c>
      <c r="S26" s="29"/>
      <c r="T26" s="29">
        <f>T23+"0:1"</f>
        <v>0.43333333333333329</v>
      </c>
      <c r="U26" s="29">
        <f>U23+"0:1"</f>
        <v>0.60902777777777772</v>
      </c>
      <c r="V26" s="11"/>
      <c r="W26" s="11"/>
    </row>
    <row r="27" spans="1:23" x14ac:dyDescent="0.2">
      <c r="C27" s="21">
        <v>14.5</v>
      </c>
      <c r="D27" s="21">
        <v>13.3</v>
      </c>
      <c r="E27" s="11">
        <v>3</v>
      </c>
      <c r="F27" s="21"/>
      <c r="G27" s="26" t="s">
        <v>158</v>
      </c>
      <c r="H27" s="29"/>
      <c r="I27" s="29">
        <f>I26+"0:2"</f>
        <v>0.26527777777777772</v>
      </c>
      <c r="J27" s="29"/>
      <c r="K27" s="29">
        <f>K26+"0:2"</f>
        <v>0.39027777777777778</v>
      </c>
      <c r="L27" s="29">
        <f>L26+"0:2"</f>
        <v>0.51527777777777772</v>
      </c>
      <c r="M27" s="29"/>
      <c r="N27" s="29">
        <f>N26+"0:2"</f>
        <v>0.59861111111111109</v>
      </c>
      <c r="O27" s="29"/>
      <c r="P27" s="29">
        <f>P26+"0:2"</f>
        <v>0.68194444444444446</v>
      </c>
      <c r="Q27" s="29">
        <f>Q26+"0:2"</f>
        <v>0.76527777777777772</v>
      </c>
      <c r="S27" s="29"/>
      <c r="T27" s="29">
        <f>T26+"0:2"</f>
        <v>0.43472222222222218</v>
      </c>
      <c r="U27" s="29">
        <f>U26+"0:2"</f>
        <v>0.61041666666666661</v>
      </c>
      <c r="V27" s="11"/>
      <c r="W27" s="11"/>
    </row>
    <row r="28" spans="1:23" x14ac:dyDescent="0.2">
      <c r="C28" s="21">
        <v>15.899999999999999</v>
      </c>
      <c r="D28" s="21">
        <v>14.7</v>
      </c>
      <c r="E28" s="11">
        <v>2</v>
      </c>
      <c r="F28" s="21"/>
      <c r="G28" s="26" t="s">
        <v>159</v>
      </c>
      <c r="H28" s="29"/>
      <c r="I28" s="29">
        <f>I27+"0:2"</f>
        <v>0.26666666666666661</v>
      </c>
      <c r="J28" s="29"/>
      <c r="K28" s="29">
        <f>K27+"0:2"</f>
        <v>0.39166666666666666</v>
      </c>
      <c r="L28" s="29">
        <f>L27+"0:2"</f>
        <v>0.51666666666666661</v>
      </c>
      <c r="M28" s="29"/>
      <c r="N28" s="29">
        <f>N27+"0:2"</f>
        <v>0.6</v>
      </c>
      <c r="O28" s="29"/>
      <c r="P28" s="29">
        <f>P27+"0:2"</f>
        <v>0.68333333333333335</v>
      </c>
      <c r="Q28" s="29">
        <f>Q27+"0:2"</f>
        <v>0.76666666666666661</v>
      </c>
      <c r="S28" s="29"/>
      <c r="T28" s="29">
        <f>T27+"0:2"</f>
        <v>0.43611111111111106</v>
      </c>
      <c r="U28" s="29">
        <f>U27+"0:2"</f>
        <v>0.61180555555555549</v>
      </c>
      <c r="V28" s="11"/>
      <c r="W28" s="11"/>
    </row>
    <row r="29" spans="1:23" x14ac:dyDescent="0.2">
      <c r="C29" s="21">
        <v>17.8</v>
      </c>
      <c r="D29" s="21">
        <v>16.600000000000001</v>
      </c>
      <c r="E29" s="11">
        <v>1</v>
      </c>
      <c r="F29" s="21"/>
      <c r="G29" s="27" t="s">
        <v>160</v>
      </c>
      <c r="H29" s="30"/>
      <c r="I29" s="30">
        <f>I28+"0:3"</f>
        <v>0.26874999999999993</v>
      </c>
      <c r="J29" s="30"/>
      <c r="K29" s="30">
        <f>K28+"0:3"</f>
        <v>0.39374999999999999</v>
      </c>
      <c r="L29" s="30">
        <f>L28+"0:3"</f>
        <v>0.51874999999999993</v>
      </c>
      <c r="M29" s="30"/>
      <c r="N29" s="30">
        <f>N28+"0:3"</f>
        <v>0.6020833333333333</v>
      </c>
      <c r="O29" s="30"/>
      <c r="P29" s="30">
        <f>P28+"0:3"</f>
        <v>0.68541666666666667</v>
      </c>
      <c r="Q29" s="30">
        <f>Q28+"0:3"</f>
        <v>0.76874999999999993</v>
      </c>
      <c r="S29" s="30"/>
      <c r="T29" s="30">
        <f>T28+"0:3"</f>
        <v>0.43819444444444439</v>
      </c>
      <c r="U29" s="30">
        <f>U28+"0:3"</f>
        <v>0.61388888888888882</v>
      </c>
      <c r="V29" s="11"/>
      <c r="W29" s="11"/>
    </row>
    <row r="30" spans="1:23" x14ac:dyDescent="0.2">
      <c r="G30" s="11"/>
      <c r="V30" s="11"/>
      <c r="W30" s="11"/>
    </row>
    <row r="31" spans="1:23" x14ac:dyDescent="0.2">
      <c r="G31" s="11"/>
      <c r="V31" s="11"/>
      <c r="W31" s="11"/>
    </row>
    <row r="32" spans="1:23" x14ac:dyDescent="0.2">
      <c r="H32" s="39" t="s">
        <v>236</v>
      </c>
      <c r="N32" s="9"/>
      <c r="V32" s="11"/>
    </row>
    <row r="33" spans="2:21" x14ac:dyDescent="0.2">
      <c r="G33" s="40" t="s">
        <v>237</v>
      </c>
    </row>
    <row r="34" spans="2:21" x14ac:dyDescent="0.2">
      <c r="G34" s="12" t="s">
        <v>232</v>
      </c>
      <c r="H34" s="14">
        <v>2</v>
      </c>
      <c r="I34" s="14">
        <v>4</v>
      </c>
      <c r="J34" s="14">
        <v>6</v>
      </c>
      <c r="K34" s="14">
        <v>8</v>
      </c>
      <c r="L34" s="14">
        <v>10</v>
      </c>
      <c r="M34" s="14">
        <v>12</v>
      </c>
      <c r="N34" s="14">
        <v>14</v>
      </c>
      <c r="O34" s="14">
        <v>16</v>
      </c>
      <c r="P34" s="14">
        <v>18</v>
      </c>
      <c r="Q34" s="14">
        <v>20</v>
      </c>
      <c r="S34" s="14">
        <v>102</v>
      </c>
      <c r="T34" s="14">
        <v>104</v>
      </c>
      <c r="U34" s="14">
        <v>106</v>
      </c>
    </row>
    <row r="35" spans="2:21" x14ac:dyDescent="0.2">
      <c r="G35" s="12" t="s">
        <v>233</v>
      </c>
      <c r="H35" s="13" t="s">
        <v>145</v>
      </c>
      <c r="I35" s="13" t="s">
        <v>145</v>
      </c>
      <c r="J35" s="13" t="s">
        <v>145</v>
      </c>
      <c r="K35" s="13" t="s">
        <v>145</v>
      </c>
      <c r="L35" s="13" t="s">
        <v>145</v>
      </c>
      <c r="M35" s="13" t="s">
        <v>145</v>
      </c>
      <c r="N35" s="13" t="s">
        <v>145</v>
      </c>
      <c r="O35" s="13" t="s">
        <v>145</v>
      </c>
      <c r="P35" s="13" t="s">
        <v>145</v>
      </c>
      <c r="Q35" s="13" t="s">
        <v>145</v>
      </c>
      <c r="S35" s="14" t="s">
        <v>239</v>
      </c>
      <c r="T35" s="14" t="s">
        <v>239</v>
      </c>
      <c r="U35" s="14" t="s">
        <v>239</v>
      </c>
    </row>
    <row r="36" spans="2:21" x14ac:dyDescent="0.2">
      <c r="B36" s="21" t="s">
        <v>194</v>
      </c>
      <c r="C36" s="21" t="s">
        <v>194</v>
      </c>
      <c r="D36" s="21" t="s">
        <v>194</v>
      </c>
      <c r="E36" s="11" t="s">
        <v>230</v>
      </c>
      <c r="F36" s="11" t="s">
        <v>231</v>
      </c>
      <c r="G36" s="12" t="s">
        <v>234</v>
      </c>
      <c r="H36" s="13"/>
      <c r="I36" s="13"/>
      <c r="J36" s="13"/>
      <c r="K36" s="14">
        <v>10</v>
      </c>
      <c r="L36" s="13"/>
      <c r="M36" s="14"/>
      <c r="N36" s="14">
        <v>10</v>
      </c>
      <c r="O36" s="13"/>
      <c r="P36" s="13"/>
      <c r="Q36" s="13"/>
      <c r="S36" s="14"/>
      <c r="T36" s="14"/>
      <c r="U36" s="14"/>
    </row>
    <row r="37" spans="2:21" x14ac:dyDescent="0.2">
      <c r="C37" s="21">
        <v>0</v>
      </c>
      <c r="D37" s="21">
        <v>0</v>
      </c>
      <c r="E37" s="11">
        <v>1</v>
      </c>
      <c r="G37" s="25" t="s">
        <v>160</v>
      </c>
      <c r="H37" s="28">
        <v>0.1875</v>
      </c>
      <c r="I37" s="28"/>
      <c r="J37" s="28">
        <v>0.27083333333333331</v>
      </c>
      <c r="K37" s="28"/>
      <c r="L37" s="28">
        <v>0.39583333333333331</v>
      </c>
      <c r="M37" s="28">
        <v>0.52083333333333337</v>
      </c>
      <c r="N37" s="28"/>
      <c r="O37" s="28">
        <v>0.60416666666666663</v>
      </c>
      <c r="P37" s="28"/>
      <c r="Q37" s="28">
        <v>0.6875</v>
      </c>
      <c r="S37" s="28"/>
      <c r="T37" s="28">
        <v>0.48055555555555557</v>
      </c>
      <c r="U37" s="28">
        <v>0.61458333333333337</v>
      </c>
    </row>
    <row r="38" spans="2:21" x14ac:dyDescent="0.2">
      <c r="C38" s="21">
        <v>1.9</v>
      </c>
      <c r="D38" s="21">
        <v>1.9</v>
      </c>
      <c r="E38" s="11">
        <v>2</v>
      </c>
      <c r="G38" s="26" t="s">
        <v>159</v>
      </c>
      <c r="H38" s="29">
        <f>H37+"0:3"</f>
        <v>0.18958333333333333</v>
      </c>
      <c r="I38" s="29"/>
      <c r="J38" s="29">
        <f>J37+"0:3"</f>
        <v>0.27291666666666664</v>
      </c>
      <c r="K38" s="29"/>
      <c r="L38" s="29">
        <f>L37+"0:3"</f>
        <v>0.39791666666666664</v>
      </c>
      <c r="M38" s="29">
        <f>M37+"0:3"</f>
        <v>0.5229166666666667</v>
      </c>
      <c r="N38" s="29"/>
      <c r="O38" s="29">
        <f>O37+"0:3"</f>
        <v>0.60624999999999996</v>
      </c>
      <c r="P38" s="29"/>
      <c r="Q38" s="29">
        <f>Q37+"0:3"</f>
        <v>0.68958333333333333</v>
      </c>
      <c r="S38" s="29"/>
      <c r="T38" s="29">
        <f>T37+"0:3"</f>
        <v>0.4826388888888889</v>
      </c>
      <c r="U38" s="29">
        <f>U37+"0:3"</f>
        <v>0.6166666666666667</v>
      </c>
    </row>
    <row r="39" spans="2:21" x14ac:dyDescent="0.2">
      <c r="C39" s="21">
        <v>3.3</v>
      </c>
      <c r="D39" s="21">
        <v>3.3</v>
      </c>
      <c r="E39" s="11">
        <v>3</v>
      </c>
      <c r="G39" s="26" t="s">
        <v>158</v>
      </c>
      <c r="H39" s="29">
        <f>H38+"0:2"</f>
        <v>0.19097222222222221</v>
      </c>
      <c r="I39" s="29"/>
      <c r="J39" s="29">
        <f>J38+"0:2"</f>
        <v>0.27430555555555552</v>
      </c>
      <c r="K39" s="29"/>
      <c r="L39" s="29">
        <f>L38+"0:2"</f>
        <v>0.39930555555555552</v>
      </c>
      <c r="M39" s="29">
        <f>M38+"0:2"</f>
        <v>0.52430555555555558</v>
      </c>
      <c r="N39" s="29"/>
      <c r="O39" s="29">
        <f>O38+"0:2"</f>
        <v>0.60763888888888884</v>
      </c>
      <c r="P39" s="29"/>
      <c r="Q39" s="29">
        <f>Q38+"0:2"</f>
        <v>0.69097222222222221</v>
      </c>
      <c r="S39" s="29"/>
      <c r="T39" s="29">
        <f>T38+"0:2"</f>
        <v>0.48402777777777778</v>
      </c>
      <c r="U39" s="29">
        <f>U38+"0:2"</f>
        <v>0.61805555555555558</v>
      </c>
    </row>
    <row r="40" spans="2:21" x14ac:dyDescent="0.2">
      <c r="C40" s="21">
        <v>4.4000000000000004</v>
      </c>
      <c r="D40" s="21">
        <v>4.4000000000000004</v>
      </c>
      <c r="E40" s="11">
        <v>4</v>
      </c>
      <c r="G40" s="26" t="s">
        <v>157</v>
      </c>
      <c r="H40" s="29">
        <f>H39+"0:2"</f>
        <v>0.19236111111111109</v>
      </c>
      <c r="I40" s="29"/>
      <c r="J40" s="29">
        <f>J39+"0:2"</f>
        <v>0.27569444444444441</v>
      </c>
      <c r="K40" s="29"/>
      <c r="L40" s="29">
        <f>L39+"0:2"</f>
        <v>0.40069444444444441</v>
      </c>
      <c r="M40" s="29">
        <f>M39+"0:2"</f>
        <v>0.52569444444444446</v>
      </c>
      <c r="N40" s="29"/>
      <c r="O40" s="29">
        <f>O39+"0:2"</f>
        <v>0.60902777777777772</v>
      </c>
      <c r="P40" s="29"/>
      <c r="Q40" s="29">
        <f>Q39+"0:2"</f>
        <v>0.69236111111111109</v>
      </c>
      <c r="S40" s="29"/>
      <c r="T40" s="29">
        <f>T39+"0:2"</f>
        <v>0.48541666666666666</v>
      </c>
      <c r="U40" s="29">
        <f>U39+"0:2"</f>
        <v>0.61944444444444446</v>
      </c>
    </row>
    <row r="41" spans="2:21" x14ac:dyDescent="0.2">
      <c r="B41" s="21">
        <v>0</v>
      </c>
      <c r="C41" s="21" t="s">
        <v>198</v>
      </c>
      <c r="D41" s="21" t="s">
        <v>198</v>
      </c>
      <c r="E41" s="11">
        <v>5</v>
      </c>
      <c r="G41" s="26" t="s">
        <v>357</v>
      </c>
      <c r="H41" s="29" t="s">
        <v>198</v>
      </c>
      <c r="I41" s="29">
        <v>0.23472222222222219</v>
      </c>
      <c r="J41" s="29" t="s">
        <v>198</v>
      </c>
      <c r="K41" s="29">
        <v>0.2951388888888889</v>
      </c>
      <c r="L41" s="29" t="s">
        <v>198</v>
      </c>
      <c r="M41" s="29" t="s">
        <v>198</v>
      </c>
      <c r="N41" s="29">
        <v>0.55763888888888891</v>
      </c>
      <c r="O41" s="29" t="s">
        <v>198</v>
      </c>
      <c r="P41" s="29">
        <v>0.64097222222222217</v>
      </c>
      <c r="Q41" s="29" t="s">
        <v>198</v>
      </c>
      <c r="S41" s="29"/>
      <c r="T41" s="29" t="s">
        <v>198</v>
      </c>
      <c r="U41" s="29" t="s">
        <v>198</v>
      </c>
    </row>
    <row r="42" spans="2:21" x14ac:dyDescent="0.2">
      <c r="B42" s="21">
        <v>1.5</v>
      </c>
      <c r="C42" s="21" t="s">
        <v>198</v>
      </c>
      <c r="D42" s="21" t="s">
        <v>198</v>
      </c>
      <c r="E42" s="11">
        <v>6</v>
      </c>
      <c r="G42" s="26" t="s">
        <v>356</v>
      </c>
      <c r="H42" s="29" t="s">
        <v>198</v>
      </c>
      <c r="I42" s="29">
        <f>I41+"0:2"</f>
        <v>0.23611111111111108</v>
      </c>
      <c r="J42" s="29" t="s">
        <v>198</v>
      </c>
      <c r="K42" s="29">
        <f>K41+"0:2"</f>
        <v>0.29652777777777778</v>
      </c>
      <c r="L42" s="29" t="s">
        <v>198</v>
      </c>
      <c r="M42" s="29" t="s">
        <v>198</v>
      </c>
      <c r="N42" s="29">
        <f>N41+"0:2"</f>
        <v>0.55902777777777779</v>
      </c>
      <c r="O42" s="29" t="s">
        <v>198</v>
      </c>
      <c r="P42" s="29">
        <f>P41+"0:2"</f>
        <v>0.64236111111111105</v>
      </c>
      <c r="Q42" s="29" t="s">
        <v>198</v>
      </c>
      <c r="S42" s="29"/>
      <c r="T42" s="29" t="s">
        <v>198</v>
      </c>
      <c r="U42" s="29" t="s">
        <v>198</v>
      </c>
    </row>
    <row r="43" spans="2:21" x14ac:dyDescent="0.2">
      <c r="B43" s="21">
        <v>3.4</v>
      </c>
      <c r="C43" s="21">
        <v>5</v>
      </c>
      <c r="D43" s="21">
        <v>5</v>
      </c>
      <c r="E43" s="11">
        <v>7</v>
      </c>
      <c r="G43" s="26" t="s">
        <v>156</v>
      </c>
      <c r="H43" s="29">
        <f>H40+"0:2"</f>
        <v>0.19374999999999998</v>
      </c>
      <c r="I43" s="29">
        <f>I42+"0:2"</f>
        <v>0.23749999999999996</v>
      </c>
      <c r="J43" s="29">
        <f>J40+"0:2"</f>
        <v>0.27708333333333329</v>
      </c>
      <c r="K43" s="29">
        <f>K42+"0:3"</f>
        <v>0.2986111111111111</v>
      </c>
      <c r="L43" s="29">
        <f>L40+"0:2"</f>
        <v>0.40208333333333329</v>
      </c>
      <c r="M43" s="29">
        <f>M40+"0:2"</f>
        <v>0.52708333333333335</v>
      </c>
      <c r="N43" s="29">
        <f>N42+"0:2"</f>
        <v>0.56041666666666667</v>
      </c>
      <c r="O43" s="29">
        <f>O40+"0:2"</f>
        <v>0.61041666666666661</v>
      </c>
      <c r="P43" s="29">
        <f>P42+"0:2"</f>
        <v>0.64374999999999993</v>
      </c>
      <c r="Q43" s="29">
        <f>Q40+"0:2"</f>
        <v>0.69374999999999998</v>
      </c>
      <c r="S43" s="29"/>
      <c r="T43" s="29">
        <f>T40+"0:2"</f>
        <v>0.48680555555555555</v>
      </c>
      <c r="U43" s="29">
        <f>U40+"0:2"</f>
        <v>0.62083333333333335</v>
      </c>
    </row>
    <row r="44" spans="2:21" x14ac:dyDescent="0.2">
      <c r="B44" s="21">
        <v>5.8000000000000007</v>
      </c>
      <c r="C44" s="21">
        <v>7.4</v>
      </c>
      <c r="D44" s="21">
        <v>7.4</v>
      </c>
      <c r="E44" s="11">
        <v>8</v>
      </c>
      <c r="G44" s="26" t="s">
        <v>155</v>
      </c>
      <c r="H44" s="29">
        <f>H43+"0:3"</f>
        <v>0.1958333333333333</v>
      </c>
      <c r="I44" s="29">
        <f>I43+"0:3"</f>
        <v>0.23958333333333329</v>
      </c>
      <c r="J44" s="29">
        <f>J43+"0:3"</f>
        <v>0.27916666666666662</v>
      </c>
      <c r="K44" s="29">
        <f>K43+"0:4"</f>
        <v>0.30138888888888887</v>
      </c>
      <c r="L44" s="29">
        <f t="shared" ref="L44:Q44" si="5">L43+"0:3"</f>
        <v>0.40416666666666662</v>
      </c>
      <c r="M44" s="29">
        <f t="shared" si="5"/>
        <v>0.52916666666666667</v>
      </c>
      <c r="N44" s="29">
        <f t="shared" si="5"/>
        <v>0.5625</v>
      </c>
      <c r="O44" s="29">
        <f t="shared" si="5"/>
        <v>0.61249999999999993</v>
      </c>
      <c r="P44" s="29">
        <f t="shared" si="5"/>
        <v>0.64583333333333326</v>
      </c>
      <c r="Q44" s="29">
        <f t="shared" si="5"/>
        <v>0.6958333333333333</v>
      </c>
      <c r="S44" s="29"/>
      <c r="T44" s="29">
        <f>T43+"0:3"</f>
        <v>0.48888888888888887</v>
      </c>
      <c r="U44" s="29">
        <f>U43+"0:3"</f>
        <v>0.62291666666666667</v>
      </c>
    </row>
    <row r="45" spans="2:21" x14ac:dyDescent="0.2">
      <c r="B45" s="21" t="s">
        <v>198</v>
      </c>
      <c r="C45" s="21">
        <v>8.5</v>
      </c>
      <c r="D45" s="21">
        <v>8.5</v>
      </c>
      <c r="E45" s="11">
        <v>9</v>
      </c>
      <c r="G45" s="26" t="s">
        <v>154</v>
      </c>
      <c r="H45" s="29">
        <f>H44+"0:3"</f>
        <v>0.19791666666666663</v>
      </c>
      <c r="I45" s="29" t="s">
        <v>198</v>
      </c>
      <c r="J45" s="29">
        <f>J44+"0:3"</f>
        <v>0.28124999999999994</v>
      </c>
      <c r="K45" s="29" t="s">
        <v>198</v>
      </c>
      <c r="L45" s="29">
        <f>L44+"0:3"</f>
        <v>0.40624999999999994</v>
      </c>
      <c r="M45" s="29">
        <f>M44+"0:3"</f>
        <v>0.53125</v>
      </c>
      <c r="N45" s="29" t="s">
        <v>198</v>
      </c>
      <c r="O45" s="29">
        <f>O44+"0:3"</f>
        <v>0.61458333333333326</v>
      </c>
      <c r="P45" s="29" t="s">
        <v>198</v>
      </c>
      <c r="Q45" s="29">
        <f>Q44+"0:3"</f>
        <v>0.69791666666666663</v>
      </c>
      <c r="S45" s="29"/>
      <c r="T45" s="29">
        <f>T44+"0:3"</f>
        <v>0.4909722222222222</v>
      </c>
      <c r="U45" s="29">
        <f>U44+"0:3"</f>
        <v>0.625</v>
      </c>
    </row>
    <row r="46" spans="2:21" x14ac:dyDescent="0.2">
      <c r="B46" s="186">
        <v>7.1000000000000005</v>
      </c>
      <c r="C46" s="21">
        <v>9.5</v>
      </c>
      <c r="D46" s="21">
        <v>9.5</v>
      </c>
      <c r="E46" s="11">
        <v>10</v>
      </c>
      <c r="G46" s="26" t="s">
        <v>391</v>
      </c>
      <c r="H46" s="29">
        <f t="shared" ref="H46:I48" si="6">H45+"0:2"</f>
        <v>0.19930555555555551</v>
      </c>
      <c r="I46" s="29">
        <f>I44+"0:2"</f>
        <v>0.24097222222222217</v>
      </c>
      <c r="J46" s="29">
        <f>J45+"0:2"</f>
        <v>0.28263888888888883</v>
      </c>
      <c r="K46" s="29">
        <f>K44+"0:2"</f>
        <v>0.30277777777777776</v>
      </c>
      <c r="L46" s="29">
        <f t="shared" ref="L46:M48" si="7">L45+"0:2"</f>
        <v>0.40763888888888883</v>
      </c>
      <c r="M46" s="29">
        <f t="shared" si="7"/>
        <v>0.53263888888888888</v>
      </c>
      <c r="N46" s="29">
        <f>N44+"0:2"</f>
        <v>0.56388888888888888</v>
      </c>
      <c r="O46" s="29">
        <f>O45+"0:2"</f>
        <v>0.61597222222222214</v>
      </c>
      <c r="P46" s="29">
        <f>P44+"0:2"</f>
        <v>0.64722222222222214</v>
      </c>
      <c r="Q46" s="29">
        <f>Q45+"0:2"</f>
        <v>0.69930555555555551</v>
      </c>
      <c r="S46" s="29"/>
      <c r="T46" s="29">
        <f t="shared" ref="T46:U48" si="8">T45+"0:2"</f>
        <v>0.49236111111111108</v>
      </c>
      <c r="U46" s="29">
        <f t="shared" si="8"/>
        <v>0.62638888888888888</v>
      </c>
    </row>
    <row r="47" spans="2:21" x14ac:dyDescent="0.2">
      <c r="B47" s="186">
        <v>8.4</v>
      </c>
      <c r="C47" s="21">
        <v>10.8</v>
      </c>
      <c r="D47" s="21">
        <v>10.8</v>
      </c>
      <c r="E47" s="11">
        <v>11</v>
      </c>
      <c r="G47" s="26" t="s">
        <v>153</v>
      </c>
      <c r="H47" s="29">
        <f t="shared" si="6"/>
        <v>0.2006944444444444</v>
      </c>
      <c r="I47" s="29">
        <f t="shared" si="6"/>
        <v>0.24236111111111105</v>
      </c>
      <c r="J47" s="29">
        <f>J46+"0:2"</f>
        <v>0.28402777777777771</v>
      </c>
      <c r="K47" s="29">
        <f>K46+"0:3"</f>
        <v>0.30486111111111108</v>
      </c>
      <c r="L47" s="29">
        <f t="shared" si="7"/>
        <v>0.40902777777777771</v>
      </c>
      <c r="M47" s="29">
        <f t="shared" si="7"/>
        <v>0.53402777777777777</v>
      </c>
      <c r="N47" s="29">
        <f>N46+"0:2"</f>
        <v>0.56527777777777777</v>
      </c>
      <c r="O47" s="29">
        <f>O46+"0:2"</f>
        <v>0.61736111111111103</v>
      </c>
      <c r="P47" s="29">
        <f>P46+"0:2"</f>
        <v>0.64861111111111103</v>
      </c>
      <c r="Q47" s="29">
        <f>Q46+"0:2"</f>
        <v>0.7006944444444444</v>
      </c>
      <c r="S47" s="29">
        <v>0.35416666666666669</v>
      </c>
      <c r="T47" s="29">
        <f t="shared" si="8"/>
        <v>0.49374999999999997</v>
      </c>
      <c r="U47" s="29">
        <f t="shared" si="8"/>
        <v>0.62777777777777777</v>
      </c>
    </row>
    <row r="48" spans="2:21" x14ac:dyDescent="0.2">
      <c r="B48" s="186">
        <v>9</v>
      </c>
      <c r="C48" s="21">
        <v>11.4</v>
      </c>
      <c r="D48" s="21">
        <v>11.4</v>
      </c>
      <c r="E48" s="11">
        <v>12</v>
      </c>
      <c r="G48" s="26" t="s">
        <v>152</v>
      </c>
      <c r="H48" s="29">
        <f t="shared" si="6"/>
        <v>0.20208333333333328</v>
      </c>
      <c r="I48" s="29">
        <f t="shared" si="6"/>
        <v>0.24374999999999994</v>
      </c>
      <c r="J48" s="29">
        <f>J47+"0:2"</f>
        <v>0.2854166666666666</v>
      </c>
      <c r="K48" s="29">
        <f>K47+"0:3"</f>
        <v>0.30694444444444441</v>
      </c>
      <c r="L48" s="29">
        <f t="shared" si="7"/>
        <v>0.4104166666666666</v>
      </c>
      <c r="M48" s="29">
        <f t="shared" si="7"/>
        <v>0.53541666666666665</v>
      </c>
      <c r="N48" s="29">
        <f>N47+"0:2"</f>
        <v>0.56666666666666665</v>
      </c>
      <c r="O48" s="29">
        <f>O47+"0:2"</f>
        <v>0.61874999999999991</v>
      </c>
      <c r="P48" s="29">
        <f>P47+"0:2"</f>
        <v>0.64999999999999991</v>
      </c>
      <c r="Q48" s="29">
        <f>Q47+"0:2"</f>
        <v>0.70208333333333328</v>
      </c>
      <c r="S48" s="29">
        <f>S47+"0:2"</f>
        <v>0.35555555555555557</v>
      </c>
      <c r="T48" s="29">
        <f t="shared" si="8"/>
        <v>0.49513888888888885</v>
      </c>
      <c r="U48" s="29">
        <f t="shared" si="8"/>
        <v>0.62916666666666665</v>
      </c>
    </row>
    <row r="49" spans="2:22" x14ac:dyDescent="0.2">
      <c r="B49" s="186">
        <v>9.4</v>
      </c>
      <c r="C49" s="21">
        <v>11.8</v>
      </c>
      <c r="D49" s="21">
        <v>11.8</v>
      </c>
      <c r="E49" s="11">
        <v>13</v>
      </c>
      <c r="G49" s="26" t="s">
        <v>151</v>
      </c>
      <c r="H49" s="29">
        <f>H48+"0:1"</f>
        <v>0.20277777777777772</v>
      </c>
      <c r="I49" s="29">
        <f>I48+"0:1"</f>
        <v>0.24444444444444438</v>
      </c>
      <c r="J49" s="29">
        <f>J48+"0:1"</f>
        <v>0.28611111111111104</v>
      </c>
      <c r="K49" s="29">
        <f>K48+"0:3"</f>
        <v>0.30902777777777773</v>
      </c>
      <c r="L49" s="29">
        <f t="shared" ref="L49:Q49" si="9">L48+"0:1"</f>
        <v>0.41111111111111104</v>
      </c>
      <c r="M49" s="29">
        <f t="shared" si="9"/>
        <v>0.53611111111111109</v>
      </c>
      <c r="N49" s="29">
        <f t="shared" si="9"/>
        <v>0.56736111111111109</v>
      </c>
      <c r="O49" s="29">
        <f t="shared" si="9"/>
        <v>0.61944444444444435</v>
      </c>
      <c r="P49" s="29">
        <f t="shared" si="9"/>
        <v>0.65069444444444435</v>
      </c>
      <c r="Q49" s="29">
        <f t="shared" si="9"/>
        <v>0.70277777777777772</v>
      </c>
      <c r="S49" s="29">
        <f>S48+"0:1"</f>
        <v>0.35625000000000001</v>
      </c>
      <c r="T49" s="29">
        <f>T48+"0:1"</f>
        <v>0.49583333333333329</v>
      </c>
      <c r="U49" s="29">
        <f>U48+"0:1"</f>
        <v>0.62986111111111109</v>
      </c>
    </row>
    <row r="50" spans="2:22" x14ac:dyDescent="0.2">
      <c r="B50" s="186">
        <v>10.6</v>
      </c>
      <c r="C50" s="21">
        <v>13</v>
      </c>
      <c r="D50" s="21">
        <v>13</v>
      </c>
      <c r="E50" s="11">
        <v>14</v>
      </c>
      <c r="G50" s="26" t="s">
        <v>150</v>
      </c>
      <c r="H50" s="29">
        <f>H49+"0:2"</f>
        <v>0.20416666666666661</v>
      </c>
      <c r="I50" s="29">
        <f>I49+"0:2"</f>
        <v>0.24583333333333326</v>
      </c>
      <c r="J50" s="29">
        <f>J49+"0:2"</f>
        <v>0.28749999999999992</v>
      </c>
      <c r="K50" s="29">
        <f>K49+"0:2"</f>
        <v>0.31041666666666662</v>
      </c>
      <c r="L50" s="29">
        <f t="shared" ref="L50:Q50" si="10">L49+"0:2"</f>
        <v>0.41249999999999992</v>
      </c>
      <c r="M50" s="29">
        <f t="shared" si="10"/>
        <v>0.53749999999999998</v>
      </c>
      <c r="N50" s="29">
        <f t="shared" si="10"/>
        <v>0.56874999999999998</v>
      </c>
      <c r="O50" s="29">
        <f t="shared" si="10"/>
        <v>0.62083333333333324</v>
      </c>
      <c r="P50" s="29">
        <f t="shared" si="10"/>
        <v>0.65208333333333324</v>
      </c>
      <c r="Q50" s="29">
        <f t="shared" si="10"/>
        <v>0.70416666666666661</v>
      </c>
      <c r="S50" s="29">
        <f>S49+"0:2"</f>
        <v>0.3576388888888889</v>
      </c>
      <c r="T50" s="29">
        <f>T49+"0:2"</f>
        <v>0.49722222222222218</v>
      </c>
      <c r="U50" s="29">
        <f>U49+"0:2"</f>
        <v>0.63124999999999998</v>
      </c>
    </row>
    <row r="51" spans="2:22" x14ac:dyDescent="0.2">
      <c r="B51" s="21" t="s">
        <v>198</v>
      </c>
      <c r="C51" s="21" t="s">
        <v>198</v>
      </c>
      <c r="D51" s="21">
        <v>13.7</v>
      </c>
      <c r="E51" s="11">
        <v>15</v>
      </c>
      <c r="G51" s="26" t="s">
        <v>241</v>
      </c>
      <c r="H51" s="29" t="s">
        <v>198</v>
      </c>
      <c r="I51" s="29" t="s">
        <v>198</v>
      </c>
      <c r="J51" s="29" t="s">
        <v>198</v>
      </c>
      <c r="K51" s="29" t="s">
        <v>198</v>
      </c>
      <c r="L51" s="29" t="s">
        <v>198</v>
      </c>
      <c r="M51" s="29" t="s">
        <v>198</v>
      </c>
      <c r="N51" s="29" t="s">
        <v>198</v>
      </c>
      <c r="O51" s="29" t="s">
        <v>198</v>
      </c>
      <c r="P51" s="29" t="s">
        <v>198</v>
      </c>
      <c r="Q51" s="29" t="s">
        <v>198</v>
      </c>
      <c r="S51" s="29">
        <f>S50+"0:2"</f>
        <v>0.35902777777777778</v>
      </c>
      <c r="T51" s="29" t="s">
        <v>198</v>
      </c>
      <c r="U51" s="29" t="s">
        <v>198</v>
      </c>
    </row>
    <row r="52" spans="2:22" x14ac:dyDescent="0.2">
      <c r="B52" s="21" t="s">
        <v>198</v>
      </c>
      <c r="C52" s="21" t="s">
        <v>198</v>
      </c>
      <c r="D52" s="21">
        <v>14.2</v>
      </c>
      <c r="E52" s="11">
        <v>16</v>
      </c>
      <c r="G52" s="26" t="s">
        <v>240</v>
      </c>
      <c r="H52" s="29" t="s">
        <v>198</v>
      </c>
      <c r="I52" s="29" t="s">
        <v>198</v>
      </c>
      <c r="J52" s="29" t="s">
        <v>198</v>
      </c>
      <c r="K52" s="29" t="s">
        <v>198</v>
      </c>
      <c r="L52" s="29" t="s">
        <v>198</v>
      </c>
      <c r="M52" s="29" t="s">
        <v>198</v>
      </c>
      <c r="N52" s="29" t="s">
        <v>198</v>
      </c>
      <c r="O52" s="29" t="s">
        <v>198</v>
      </c>
      <c r="P52" s="29" t="s">
        <v>198</v>
      </c>
      <c r="Q52" s="29" t="s">
        <v>198</v>
      </c>
      <c r="S52" s="29">
        <f>S51+"0:2"</f>
        <v>0.36041666666666666</v>
      </c>
      <c r="T52" s="29" t="s">
        <v>198</v>
      </c>
      <c r="U52" s="29" t="s">
        <v>198</v>
      </c>
    </row>
    <row r="53" spans="2:22" x14ac:dyDescent="0.2">
      <c r="B53" s="21" t="s">
        <v>198</v>
      </c>
      <c r="C53" s="21" t="s">
        <v>198</v>
      </c>
      <c r="D53" s="21">
        <v>14.6</v>
      </c>
      <c r="E53" s="11">
        <v>17</v>
      </c>
      <c r="G53" s="26" t="s">
        <v>9</v>
      </c>
      <c r="H53" s="29" t="s">
        <v>198</v>
      </c>
      <c r="I53" s="29" t="s">
        <v>198</v>
      </c>
      <c r="J53" s="29" t="s">
        <v>198</v>
      </c>
      <c r="K53" s="29" t="s">
        <v>198</v>
      </c>
      <c r="L53" s="29" t="s">
        <v>198</v>
      </c>
      <c r="M53" s="29" t="s">
        <v>198</v>
      </c>
      <c r="N53" s="29" t="s">
        <v>198</v>
      </c>
      <c r="O53" s="29" t="s">
        <v>198</v>
      </c>
      <c r="P53" s="29" t="s">
        <v>198</v>
      </c>
      <c r="Q53" s="29" t="s">
        <v>198</v>
      </c>
      <c r="S53" s="29">
        <f>S52+"0:2"</f>
        <v>0.36180555555555555</v>
      </c>
      <c r="T53" s="29" t="s">
        <v>198</v>
      </c>
      <c r="U53" s="29" t="s">
        <v>198</v>
      </c>
    </row>
    <row r="54" spans="2:22" x14ac:dyDescent="0.2">
      <c r="B54" s="186">
        <v>12</v>
      </c>
      <c r="C54" s="21">
        <v>14.4</v>
      </c>
      <c r="D54" s="21">
        <v>16.600000000000001</v>
      </c>
      <c r="E54" s="11">
        <v>18</v>
      </c>
      <c r="G54" s="27" t="s">
        <v>10</v>
      </c>
      <c r="H54" s="30">
        <f t="shared" ref="H54:M54" si="11">H50+"0:3"</f>
        <v>0.20624999999999993</v>
      </c>
      <c r="I54" s="30">
        <f t="shared" si="11"/>
        <v>0.24791666666666659</v>
      </c>
      <c r="J54" s="30">
        <f>J50+"0:3"</f>
        <v>0.28958333333333325</v>
      </c>
      <c r="K54" s="30">
        <f>K50+"0:3"</f>
        <v>0.31249999999999994</v>
      </c>
      <c r="L54" s="30">
        <f t="shared" si="11"/>
        <v>0.41458333333333325</v>
      </c>
      <c r="M54" s="30">
        <f t="shared" si="11"/>
        <v>0.5395833333333333</v>
      </c>
      <c r="N54" s="30">
        <f>N50+"0:3"</f>
        <v>0.5708333333333333</v>
      </c>
      <c r="O54" s="30">
        <f>O50+"0:3"</f>
        <v>0.62291666666666656</v>
      </c>
      <c r="P54" s="30">
        <f>P50+"0:3"</f>
        <v>0.65416666666666656</v>
      </c>
      <c r="Q54" s="30">
        <f>Q50+"0:3"</f>
        <v>0.70624999999999993</v>
      </c>
      <c r="S54" s="29">
        <f>S53+"0:4"</f>
        <v>0.36458333333333331</v>
      </c>
      <c r="T54" s="30">
        <f>T50+"0:3"</f>
        <v>0.4993055555555555</v>
      </c>
      <c r="U54" s="30">
        <f>U50+"0:3"</f>
        <v>0.6333333333333333</v>
      </c>
    </row>
    <row r="55" spans="2:22" x14ac:dyDescent="0.2">
      <c r="B55" s="186"/>
      <c r="G55" s="25" t="s">
        <v>10</v>
      </c>
      <c r="H55" s="42">
        <f>H54+"0:1"</f>
        <v>0.20694444444444438</v>
      </c>
      <c r="I55" s="42"/>
      <c r="J55" s="42"/>
      <c r="K55" s="42">
        <f>K54+"0:3"</f>
        <v>0.31458333333333327</v>
      </c>
      <c r="L55" s="42"/>
      <c r="M55" s="42"/>
      <c r="N55" s="42">
        <f>N54+"0:1"</f>
        <v>0.57152777777777775</v>
      </c>
      <c r="O55" s="42"/>
      <c r="P55" s="42"/>
      <c r="Q55" s="42"/>
      <c r="S55" s="42"/>
      <c r="T55" s="42"/>
      <c r="U55" s="42">
        <f>U54+"0:3"</f>
        <v>0.63541666666666663</v>
      </c>
    </row>
    <row r="56" spans="2:22" x14ac:dyDescent="0.2">
      <c r="B56" s="186">
        <v>13.2</v>
      </c>
      <c r="C56" s="21">
        <v>15.6</v>
      </c>
      <c r="E56" s="11">
        <v>19</v>
      </c>
      <c r="G56" s="26" t="s">
        <v>55</v>
      </c>
      <c r="H56" s="29">
        <f>H55+"0:2"</f>
        <v>0.20833333333333326</v>
      </c>
      <c r="I56" s="43"/>
      <c r="J56" s="29"/>
      <c r="K56" s="43">
        <f>K55+"0:2"</f>
        <v>0.31597222222222215</v>
      </c>
      <c r="L56" s="29"/>
      <c r="M56" s="29"/>
      <c r="N56" s="29">
        <f>N55+"0:2"</f>
        <v>0.57291666666666663</v>
      </c>
      <c r="O56" s="29"/>
      <c r="P56" s="29"/>
      <c r="Q56" s="29"/>
      <c r="S56" s="43"/>
      <c r="T56" s="43"/>
      <c r="U56" s="29">
        <f>U55+"0:2"</f>
        <v>0.63680555555555551</v>
      </c>
    </row>
    <row r="57" spans="2:22" x14ac:dyDescent="0.2">
      <c r="B57" s="186">
        <v>14.299999999999999</v>
      </c>
      <c r="C57" s="21">
        <v>16.7</v>
      </c>
      <c r="E57" s="11">
        <v>20</v>
      </c>
      <c r="G57" s="26" t="s">
        <v>8</v>
      </c>
      <c r="H57" s="29">
        <f>H56+"0:1"</f>
        <v>0.2090277777777777</v>
      </c>
      <c r="I57" s="43"/>
      <c r="J57" s="29"/>
      <c r="K57" s="43">
        <f>K56+"0:2"</f>
        <v>0.31736111111111104</v>
      </c>
      <c r="L57" s="29"/>
      <c r="M57" s="29"/>
      <c r="N57" s="29">
        <f>N56+"0:1"</f>
        <v>0.57361111111111107</v>
      </c>
      <c r="O57" s="29"/>
      <c r="P57" s="29"/>
      <c r="Q57" s="29"/>
      <c r="S57" s="43"/>
      <c r="T57" s="43"/>
      <c r="U57" s="29">
        <f>U56+"0:1"</f>
        <v>0.63749999999999996</v>
      </c>
    </row>
    <row r="58" spans="2:22" x14ac:dyDescent="0.2">
      <c r="B58" s="186">
        <v>15</v>
      </c>
      <c r="C58" s="21">
        <v>17.399999999999999</v>
      </c>
      <c r="E58" s="11">
        <v>21</v>
      </c>
      <c r="G58" s="26" t="s">
        <v>54</v>
      </c>
      <c r="H58" s="29">
        <f>H57+"0:2"</f>
        <v>0.21041666666666659</v>
      </c>
      <c r="I58" s="43"/>
      <c r="J58" s="29"/>
      <c r="K58" s="43"/>
      <c r="L58" s="29"/>
      <c r="M58" s="29"/>
      <c r="N58" s="29">
        <f>N57+"0:2"</f>
        <v>0.57499999999999996</v>
      </c>
      <c r="O58" s="29"/>
      <c r="P58" s="29"/>
      <c r="Q58" s="29"/>
      <c r="S58" s="43"/>
      <c r="T58" s="43"/>
      <c r="U58" s="29">
        <f>U57+"0:2"</f>
        <v>0.63888888888888884</v>
      </c>
      <c r="V58" s="11"/>
    </row>
    <row r="59" spans="2:22" x14ac:dyDescent="0.2">
      <c r="B59" s="186">
        <v>15.399999999999999</v>
      </c>
      <c r="C59" s="21">
        <v>17.8</v>
      </c>
      <c r="E59" s="11">
        <v>22</v>
      </c>
      <c r="G59" s="27" t="s">
        <v>53</v>
      </c>
      <c r="H59" s="30">
        <f>H58+"0:1"</f>
        <v>0.21111111111111103</v>
      </c>
      <c r="I59" s="44"/>
      <c r="J59" s="30"/>
      <c r="K59" s="44"/>
      <c r="L59" s="30"/>
      <c r="M59" s="30"/>
      <c r="N59" s="30">
        <f>N58+"0:1"</f>
        <v>0.5756944444444444</v>
      </c>
      <c r="O59" s="30"/>
      <c r="P59" s="30"/>
      <c r="Q59" s="30"/>
      <c r="S59" s="44"/>
      <c r="T59" s="44"/>
      <c r="U59" s="30">
        <f>U58+"0:1"</f>
        <v>0.63958333333333328</v>
      </c>
      <c r="V59" s="11"/>
    </row>
    <row r="60" spans="2:22" x14ac:dyDescent="0.2">
      <c r="V60" s="11"/>
    </row>
  </sheetData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C69"/>
  <sheetViews>
    <sheetView showGridLines="0" workbookViewId="0">
      <selection activeCell="AC2" sqref="AC2"/>
    </sheetView>
  </sheetViews>
  <sheetFormatPr defaultRowHeight="12" x14ac:dyDescent="0.2"/>
  <cols>
    <col min="1" max="5" width="4.5703125" style="8" customWidth="1"/>
    <col min="6" max="6" width="4.5703125" style="21" customWidth="1"/>
    <col min="7" max="8" width="5.140625" style="11" customWidth="1"/>
    <col min="9" max="9" width="35.5703125" style="8" customWidth="1"/>
    <col min="10" max="54" width="6.140625" style="8" customWidth="1"/>
    <col min="55" max="16384" width="9.140625" style="8"/>
  </cols>
  <sheetData>
    <row r="1" spans="1:29" x14ac:dyDescent="0.2">
      <c r="X1" s="7"/>
      <c r="Z1" s="7"/>
    </row>
    <row r="2" spans="1:29" s="62" customFormat="1" ht="15" x14ac:dyDescent="0.25">
      <c r="F2" s="60"/>
      <c r="G2" s="61"/>
      <c r="H2" s="61"/>
      <c r="I2" s="67" t="s">
        <v>542</v>
      </c>
      <c r="J2" s="67"/>
      <c r="AA2" s="8"/>
      <c r="AC2" s="132" t="s">
        <v>524</v>
      </c>
    </row>
    <row r="3" spans="1:29" s="62" customFormat="1" ht="15" x14ac:dyDescent="0.25">
      <c r="F3" s="60"/>
      <c r="G3" s="61"/>
      <c r="H3" s="61"/>
      <c r="J3" s="67"/>
    </row>
    <row r="4" spans="1:29" x14ac:dyDescent="0.2">
      <c r="J4" s="39" t="s">
        <v>236</v>
      </c>
      <c r="X4" s="41" t="s">
        <v>238</v>
      </c>
      <c r="Z4" s="41"/>
    </row>
    <row r="5" spans="1:29" x14ac:dyDescent="0.2">
      <c r="I5" s="12" t="s">
        <v>232</v>
      </c>
      <c r="J5" s="14">
        <v>1</v>
      </c>
      <c r="K5" s="14">
        <v>3</v>
      </c>
      <c r="L5" s="14">
        <v>5</v>
      </c>
      <c r="M5" s="14">
        <v>7</v>
      </c>
      <c r="N5" s="14">
        <v>9</v>
      </c>
      <c r="O5" s="14">
        <v>11</v>
      </c>
      <c r="P5" s="14">
        <v>13</v>
      </c>
      <c r="Q5" s="14">
        <v>15</v>
      </c>
      <c r="R5" s="14">
        <v>17</v>
      </c>
      <c r="S5" s="14">
        <v>19</v>
      </c>
      <c r="T5" s="14">
        <v>21</v>
      </c>
      <c r="U5" s="14">
        <v>23</v>
      </c>
      <c r="V5" s="14">
        <v>25</v>
      </c>
      <c r="X5" s="14">
        <v>101</v>
      </c>
      <c r="Y5" s="14">
        <v>103</v>
      </c>
      <c r="Z5" s="14">
        <v>105</v>
      </c>
      <c r="AA5" s="14">
        <v>107</v>
      </c>
      <c r="AB5" s="14">
        <v>109</v>
      </c>
      <c r="AC5" s="14">
        <v>111</v>
      </c>
    </row>
    <row r="6" spans="1:29" x14ac:dyDescent="0.2">
      <c r="I6" s="12" t="s">
        <v>233</v>
      </c>
      <c r="J6" s="13" t="s">
        <v>145</v>
      </c>
      <c r="K6" s="13" t="s">
        <v>145</v>
      </c>
      <c r="L6" s="13" t="s">
        <v>145</v>
      </c>
      <c r="M6" s="13" t="s">
        <v>145</v>
      </c>
      <c r="N6" s="13" t="s">
        <v>145</v>
      </c>
      <c r="O6" s="13" t="s">
        <v>145</v>
      </c>
      <c r="P6" s="13" t="s">
        <v>145</v>
      </c>
      <c r="Q6" s="13" t="s">
        <v>145</v>
      </c>
      <c r="R6" s="13" t="s">
        <v>145</v>
      </c>
      <c r="S6" s="13" t="s">
        <v>145</v>
      </c>
      <c r="T6" s="13" t="s">
        <v>145</v>
      </c>
      <c r="U6" s="13" t="s">
        <v>145</v>
      </c>
      <c r="V6" s="13" t="s">
        <v>145</v>
      </c>
      <c r="X6" s="13" t="s">
        <v>239</v>
      </c>
      <c r="Y6" s="13" t="s">
        <v>235</v>
      </c>
      <c r="Z6" s="13" t="s">
        <v>235</v>
      </c>
      <c r="AA6" s="13" t="s">
        <v>235</v>
      </c>
      <c r="AB6" s="13" t="s">
        <v>235</v>
      </c>
      <c r="AC6" s="13" t="s">
        <v>239</v>
      </c>
    </row>
    <row r="7" spans="1:29" x14ac:dyDescent="0.2">
      <c r="B7" s="21" t="s">
        <v>194</v>
      </c>
      <c r="C7" s="21" t="s">
        <v>194</v>
      </c>
      <c r="D7" s="21" t="s">
        <v>194</v>
      </c>
      <c r="E7" s="21" t="s">
        <v>194</v>
      </c>
      <c r="F7" s="21" t="s">
        <v>194</v>
      </c>
      <c r="G7" s="11" t="s">
        <v>230</v>
      </c>
      <c r="H7" s="11" t="s">
        <v>231</v>
      </c>
      <c r="I7" s="12" t="s">
        <v>234</v>
      </c>
      <c r="J7" s="13"/>
      <c r="K7" s="207"/>
      <c r="L7" s="14"/>
      <c r="M7" s="14">
        <v>10</v>
      </c>
      <c r="N7" s="207"/>
      <c r="O7" s="207"/>
      <c r="P7" s="207"/>
      <c r="Q7" s="14"/>
      <c r="R7" s="207"/>
      <c r="S7" s="207"/>
      <c r="T7" s="207"/>
      <c r="U7" s="207"/>
      <c r="V7" s="14"/>
      <c r="W7" s="22"/>
      <c r="X7" s="14"/>
      <c r="Y7" s="14"/>
      <c r="Z7" s="14"/>
      <c r="AA7" s="14"/>
      <c r="AB7" s="14"/>
      <c r="AC7" s="14"/>
    </row>
    <row r="8" spans="1:29" x14ac:dyDescent="0.2">
      <c r="A8" s="21">
        <v>0</v>
      </c>
      <c r="B8" s="21">
        <v>0</v>
      </c>
      <c r="C8" s="21">
        <v>0</v>
      </c>
      <c r="D8" s="21">
        <v>0</v>
      </c>
      <c r="E8" s="21">
        <v>0</v>
      </c>
      <c r="F8" s="21">
        <v>0</v>
      </c>
      <c r="G8" s="11">
        <v>1</v>
      </c>
      <c r="I8" s="17" t="s">
        <v>352</v>
      </c>
      <c r="J8" s="18"/>
      <c r="K8" s="18"/>
      <c r="L8" s="208"/>
      <c r="M8" s="208"/>
      <c r="N8" s="18"/>
      <c r="O8" s="18"/>
      <c r="P8" s="208"/>
      <c r="Q8" s="208"/>
      <c r="R8" s="18"/>
      <c r="S8" s="18"/>
      <c r="T8" s="208"/>
      <c r="U8" s="208"/>
      <c r="V8" s="18"/>
      <c r="X8" s="29"/>
      <c r="Y8" s="29"/>
      <c r="Z8" s="29"/>
      <c r="AA8" s="208"/>
      <c r="AB8" s="208"/>
      <c r="AC8" s="208"/>
    </row>
    <row r="9" spans="1:29" x14ac:dyDescent="0.2">
      <c r="A9" s="21">
        <v>0.7</v>
      </c>
      <c r="B9" s="21">
        <v>0.7</v>
      </c>
      <c r="C9" s="21">
        <v>0.7</v>
      </c>
      <c r="D9" s="21">
        <v>0.7</v>
      </c>
      <c r="E9" s="21">
        <v>0.7</v>
      </c>
      <c r="F9" s="21">
        <v>0.7</v>
      </c>
      <c r="G9" s="11">
        <v>2</v>
      </c>
      <c r="I9" s="17" t="s">
        <v>52</v>
      </c>
      <c r="J9" s="18"/>
      <c r="K9" s="18"/>
      <c r="L9" s="208"/>
      <c r="M9" s="208"/>
      <c r="N9" s="208"/>
      <c r="O9" s="208"/>
      <c r="P9" s="18"/>
      <c r="Q9" s="18"/>
      <c r="R9" s="18"/>
      <c r="S9" s="208"/>
      <c r="T9" s="208"/>
      <c r="U9" s="18"/>
      <c r="V9" s="18"/>
      <c r="X9" s="18"/>
      <c r="Y9" s="18"/>
      <c r="Z9" s="18"/>
      <c r="AA9" s="18"/>
      <c r="AB9" s="18"/>
      <c r="AC9" s="18"/>
    </row>
    <row r="10" spans="1:29" x14ac:dyDescent="0.2">
      <c r="A10" s="21">
        <v>1.4</v>
      </c>
      <c r="B10" s="21">
        <v>1.4</v>
      </c>
      <c r="C10" s="21">
        <v>1.4</v>
      </c>
      <c r="D10" s="21">
        <v>1.4</v>
      </c>
      <c r="E10" s="21">
        <v>1.4</v>
      </c>
      <c r="F10" s="21">
        <v>1.4</v>
      </c>
      <c r="G10" s="11">
        <v>3</v>
      </c>
      <c r="I10" s="26" t="s">
        <v>53</v>
      </c>
      <c r="J10" s="18"/>
      <c r="K10" s="18"/>
      <c r="L10" s="208"/>
      <c r="M10" s="208"/>
      <c r="N10" s="18"/>
      <c r="O10" s="18"/>
      <c r="P10" s="18"/>
      <c r="Q10" s="18"/>
      <c r="R10" s="18"/>
      <c r="S10" s="18"/>
      <c r="T10" s="18"/>
      <c r="U10" s="18"/>
      <c r="V10" s="18"/>
      <c r="W10" s="4"/>
      <c r="X10" s="18"/>
      <c r="Y10" s="18">
        <v>0.40277777777777773</v>
      </c>
      <c r="Z10" s="18">
        <v>0.52430555555555558</v>
      </c>
      <c r="AA10" s="18">
        <v>0.64930555555555558</v>
      </c>
      <c r="AB10" s="18">
        <v>0.77430555555555547</v>
      </c>
      <c r="AC10" s="18"/>
    </row>
    <row r="11" spans="1:29" x14ac:dyDescent="0.2">
      <c r="A11" s="21">
        <v>1.7999999999999998</v>
      </c>
      <c r="B11" s="21">
        <v>1.7999999999999998</v>
      </c>
      <c r="C11" s="21">
        <v>1.7999999999999998</v>
      </c>
      <c r="D11" s="21">
        <v>1.7999999999999998</v>
      </c>
      <c r="E11" s="21">
        <v>1.7999999999999998</v>
      </c>
      <c r="F11" s="21">
        <v>1.7999999999999998</v>
      </c>
      <c r="G11" s="11">
        <v>4</v>
      </c>
      <c r="I11" s="26" t="s">
        <v>54</v>
      </c>
      <c r="J11" s="18"/>
      <c r="K11" s="18"/>
      <c r="L11" s="208"/>
      <c r="M11" s="208"/>
      <c r="N11" s="18"/>
      <c r="O11" s="18"/>
      <c r="P11" s="18"/>
      <c r="Q11" s="18"/>
      <c r="R11" s="18"/>
      <c r="S11" s="18"/>
      <c r="T11" s="18"/>
      <c r="U11" s="18"/>
      <c r="V11" s="18"/>
      <c r="X11" s="18"/>
      <c r="Y11" s="18">
        <f>Y10+"0:1"</f>
        <v>0.40347222222222218</v>
      </c>
      <c r="Z11" s="18">
        <f>Z10+"0:1"</f>
        <v>0.52500000000000002</v>
      </c>
      <c r="AA11" s="18">
        <f>AA10+"0:1"</f>
        <v>0.65</v>
      </c>
      <c r="AB11" s="18">
        <f>AB10+"0:1"</f>
        <v>0.77499999999999991</v>
      </c>
      <c r="AC11" s="18"/>
    </row>
    <row r="12" spans="1:29" x14ac:dyDescent="0.2">
      <c r="A12" s="21">
        <v>2.5</v>
      </c>
      <c r="B12" s="21">
        <v>2.5</v>
      </c>
      <c r="C12" s="21">
        <v>2.5</v>
      </c>
      <c r="D12" s="21">
        <v>2.5</v>
      </c>
      <c r="E12" s="21">
        <v>2.5</v>
      </c>
      <c r="F12" s="21">
        <v>2.5</v>
      </c>
      <c r="G12" s="11">
        <v>5</v>
      </c>
      <c r="I12" s="26" t="s">
        <v>8</v>
      </c>
      <c r="J12" s="18"/>
      <c r="K12" s="18"/>
      <c r="L12" s="208"/>
      <c r="M12" s="208"/>
      <c r="N12" s="18"/>
      <c r="O12" s="18"/>
      <c r="P12" s="18"/>
      <c r="Q12" s="18"/>
      <c r="R12" s="18"/>
      <c r="S12" s="18"/>
      <c r="T12" s="18"/>
      <c r="U12" s="18"/>
      <c r="V12" s="18"/>
      <c r="X12" s="18"/>
      <c r="Y12" s="18">
        <f t="shared" ref="Y12:AB14" si="0">Y11+"0:2"</f>
        <v>0.40486111111111106</v>
      </c>
      <c r="Z12" s="18">
        <f t="shared" si="0"/>
        <v>0.52638888888888891</v>
      </c>
      <c r="AA12" s="18">
        <f t="shared" si="0"/>
        <v>0.65138888888888891</v>
      </c>
      <c r="AB12" s="18">
        <f t="shared" si="0"/>
        <v>0.7763888888888888</v>
      </c>
      <c r="AC12" s="18"/>
    </row>
    <row r="13" spans="1:29" x14ac:dyDescent="0.2">
      <c r="A13" s="21">
        <v>3.6</v>
      </c>
      <c r="B13" s="21">
        <v>3.6</v>
      </c>
      <c r="C13" s="21">
        <v>3.6</v>
      </c>
      <c r="D13" s="21">
        <v>3.6</v>
      </c>
      <c r="E13" s="21">
        <v>3.6</v>
      </c>
      <c r="F13" s="21">
        <v>3.6</v>
      </c>
      <c r="G13" s="11">
        <v>6</v>
      </c>
      <c r="I13" s="26" t="s">
        <v>55</v>
      </c>
      <c r="J13" s="18"/>
      <c r="K13" s="18"/>
      <c r="L13" s="208"/>
      <c r="M13" s="208"/>
      <c r="N13" s="18"/>
      <c r="O13" s="18"/>
      <c r="P13" s="18"/>
      <c r="Q13" s="18"/>
      <c r="R13" s="18"/>
      <c r="S13" s="18"/>
      <c r="T13" s="18"/>
      <c r="U13" s="18"/>
      <c r="V13" s="18"/>
      <c r="X13" s="18"/>
      <c r="Y13" s="18">
        <f t="shared" si="0"/>
        <v>0.40624999999999994</v>
      </c>
      <c r="Z13" s="18">
        <f t="shared" si="0"/>
        <v>0.52777777777777779</v>
      </c>
      <c r="AA13" s="18">
        <f t="shared" si="0"/>
        <v>0.65277777777777779</v>
      </c>
      <c r="AB13" s="18">
        <f t="shared" si="0"/>
        <v>0.77777777777777768</v>
      </c>
      <c r="AC13" s="18"/>
    </row>
    <row r="14" spans="1:29" x14ac:dyDescent="0.2">
      <c r="A14" s="21"/>
      <c r="B14" s="21"/>
      <c r="C14" s="21"/>
      <c r="D14" s="21"/>
      <c r="E14" s="21"/>
      <c r="I14" s="19" t="s">
        <v>10</v>
      </c>
      <c r="J14" s="20"/>
      <c r="K14" s="20"/>
      <c r="L14" s="209"/>
      <c r="M14" s="209"/>
      <c r="N14" s="20"/>
      <c r="O14" s="20"/>
      <c r="P14" s="20"/>
      <c r="Q14" s="20"/>
      <c r="R14" s="20"/>
      <c r="S14" s="20"/>
      <c r="T14" s="20"/>
      <c r="U14" s="20"/>
      <c r="V14" s="20"/>
      <c r="X14" s="20"/>
      <c r="Y14" s="20">
        <f t="shared" si="0"/>
        <v>0.40763888888888883</v>
      </c>
      <c r="Z14" s="20">
        <f t="shared" si="0"/>
        <v>0.52916666666666667</v>
      </c>
      <c r="AA14" s="20">
        <f t="shared" si="0"/>
        <v>0.65416666666666667</v>
      </c>
      <c r="AB14" s="20">
        <f t="shared" si="0"/>
        <v>0.77916666666666656</v>
      </c>
      <c r="AC14" s="20"/>
    </row>
    <row r="15" spans="1:29" x14ac:dyDescent="0.2">
      <c r="A15" s="21">
        <v>4.8</v>
      </c>
      <c r="B15" s="21">
        <v>4.8</v>
      </c>
      <c r="C15" s="21">
        <v>4.8</v>
      </c>
      <c r="D15" s="21">
        <v>4.8</v>
      </c>
      <c r="E15" s="21">
        <v>4.8</v>
      </c>
      <c r="F15" s="21">
        <v>4.8</v>
      </c>
      <c r="G15" s="11">
        <v>7</v>
      </c>
      <c r="H15" s="21"/>
      <c r="I15" s="38" t="s">
        <v>10</v>
      </c>
      <c r="J15" s="94">
        <v>0.16805555555555554</v>
      </c>
      <c r="K15" s="94">
        <v>0.21111111111111111</v>
      </c>
      <c r="L15" s="94">
        <v>0.25277777777777777</v>
      </c>
      <c r="M15" s="94">
        <v>0.28750000000000003</v>
      </c>
      <c r="N15" s="94">
        <v>0.33611111111111108</v>
      </c>
      <c r="O15" s="94">
        <v>0.41944444444444445</v>
      </c>
      <c r="P15" s="94">
        <v>0.50138888888888888</v>
      </c>
      <c r="Q15" s="94">
        <v>0.5444444444444444</v>
      </c>
      <c r="R15" s="94">
        <v>0.58611111111111114</v>
      </c>
      <c r="S15" s="94">
        <v>0.62777777777777777</v>
      </c>
      <c r="T15" s="94">
        <v>0.6694444444444444</v>
      </c>
      <c r="U15" s="94">
        <v>0.75277777777777777</v>
      </c>
      <c r="V15" s="94">
        <v>0.83611111111111114</v>
      </c>
      <c r="W15" s="4"/>
      <c r="X15" s="94">
        <v>0.37152777777777773</v>
      </c>
      <c r="Y15" s="94">
        <f>Y14+"0:3"</f>
        <v>0.40972222222222215</v>
      </c>
      <c r="Z15" s="94">
        <f>Z14+"0:8"</f>
        <v>0.53472222222222221</v>
      </c>
      <c r="AA15" s="94">
        <f>AA14+"0:8"</f>
        <v>0.65972222222222221</v>
      </c>
      <c r="AB15" s="94">
        <f>AB14+"0:8"</f>
        <v>0.7847222222222221</v>
      </c>
      <c r="AC15" s="94">
        <v>0.83611111111111114</v>
      </c>
    </row>
    <row r="16" spans="1:29" x14ac:dyDescent="0.2">
      <c r="A16" s="21" t="s">
        <v>198</v>
      </c>
      <c r="B16" s="21" t="s">
        <v>198</v>
      </c>
      <c r="C16" s="21" t="s">
        <v>198</v>
      </c>
      <c r="D16" s="21">
        <v>5.9</v>
      </c>
      <c r="E16" s="21" t="s">
        <v>198</v>
      </c>
      <c r="F16" s="21" t="s">
        <v>198</v>
      </c>
      <c r="G16" s="11">
        <v>8</v>
      </c>
      <c r="H16" s="21"/>
      <c r="I16" s="26" t="s">
        <v>355</v>
      </c>
      <c r="J16" s="18">
        <f>J15+"0:2"</f>
        <v>0.16944444444444443</v>
      </c>
      <c r="K16" s="94" t="s">
        <v>198</v>
      </c>
      <c r="L16" s="94" t="s">
        <v>198</v>
      </c>
      <c r="M16" s="94" t="s">
        <v>198</v>
      </c>
      <c r="N16" s="94" t="s">
        <v>198</v>
      </c>
      <c r="O16" s="94" t="s">
        <v>198</v>
      </c>
      <c r="P16" s="18">
        <f>P15+"0:2"</f>
        <v>0.50277777777777777</v>
      </c>
      <c r="Q16" s="94" t="s">
        <v>198</v>
      </c>
      <c r="R16" s="94" t="s">
        <v>198</v>
      </c>
      <c r="S16" s="94" t="s">
        <v>198</v>
      </c>
      <c r="T16" s="94" t="s">
        <v>198</v>
      </c>
      <c r="U16" s="94" t="s">
        <v>198</v>
      </c>
      <c r="V16" s="18">
        <f>V15+"0:2"</f>
        <v>0.83750000000000002</v>
      </c>
      <c r="W16" s="4"/>
      <c r="X16" s="94" t="s">
        <v>198</v>
      </c>
      <c r="Y16" s="94" t="s">
        <v>198</v>
      </c>
      <c r="Z16" s="94" t="s">
        <v>198</v>
      </c>
      <c r="AA16" s="94" t="s">
        <v>198</v>
      </c>
      <c r="AB16" s="94" t="s">
        <v>198</v>
      </c>
      <c r="AC16" s="18">
        <f>AC15+"0:2"</f>
        <v>0.83750000000000002</v>
      </c>
    </row>
    <row r="17" spans="1:29" x14ac:dyDescent="0.2">
      <c r="A17" s="21">
        <v>6.1</v>
      </c>
      <c r="B17" s="21">
        <v>6.1</v>
      </c>
      <c r="C17" s="21">
        <v>6.1</v>
      </c>
      <c r="D17" s="21">
        <v>6.5</v>
      </c>
      <c r="E17" s="21">
        <v>6.1</v>
      </c>
      <c r="F17" s="21">
        <v>6.1</v>
      </c>
      <c r="G17" s="11">
        <v>9</v>
      </c>
      <c r="H17" s="21"/>
      <c r="I17" s="17" t="s">
        <v>11</v>
      </c>
      <c r="J17" s="18">
        <f>J16+"0:2"</f>
        <v>0.17083333333333331</v>
      </c>
      <c r="K17" s="18">
        <f>K15+"0:2"</f>
        <v>0.21249999999999999</v>
      </c>
      <c r="L17" s="18">
        <f>L15+"0:2"</f>
        <v>0.25416666666666665</v>
      </c>
      <c r="M17" s="18">
        <f>M15+"0:2"</f>
        <v>0.28888888888888892</v>
      </c>
      <c r="N17" s="18">
        <f>N15+"0:2"</f>
        <v>0.33749999999999997</v>
      </c>
      <c r="O17" s="18">
        <f>O15+"0:2"</f>
        <v>0.42083333333333334</v>
      </c>
      <c r="P17" s="18">
        <f>P16+"0:2"</f>
        <v>0.50416666666666665</v>
      </c>
      <c r="Q17" s="18">
        <f>Q15+"0:2"</f>
        <v>0.54583333333333328</v>
      </c>
      <c r="R17" s="18">
        <f>R15+"0:2"</f>
        <v>0.58750000000000002</v>
      </c>
      <c r="S17" s="18">
        <f>S15+"0:2"</f>
        <v>0.62916666666666665</v>
      </c>
      <c r="T17" s="18">
        <f>T15+"0:2"</f>
        <v>0.67083333333333328</v>
      </c>
      <c r="U17" s="18">
        <f>U15+"0:2"</f>
        <v>0.75416666666666665</v>
      </c>
      <c r="V17" s="18">
        <f>V16+"0:2"</f>
        <v>0.83888888888888891</v>
      </c>
      <c r="W17" s="4"/>
      <c r="X17" s="18">
        <f>X15+"0:2"</f>
        <v>0.37291666666666662</v>
      </c>
      <c r="Y17" s="18">
        <f>Y15+"0:2"</f>
        <v>0.41111111111111104</v>
      </c>
      <c r="Z17" s="18">
        <f>Z15+"0:2"</f>
        <v>0.53611111111111109</v>
      </c>
      <c r="AA17" s="18">
        <f>AA15+"0:2"</f>
        <v>0.66111111111111109</v>
      </c>
      <c r="AB17" s="18">
        <f>AB15+"0:2"</f>
        <v>0.78611111111111098</v>
      </c>
      <c r="AC17" s="18">
        <f>AC16+"0:2"</f>
        <v>0.83888888888888891</v>
      </c>
    </row>
    <row r="18" spans="1:29" x14ac:dyDescent="0.2">
      <c r="A18" s="21">
        <v>8.4</v>
      </c>
      <c r="B18" s="21">
        <v>8.4</v>
      </c>
      <c r="C18" s="21">
        <v>8.4</v>
      </c>
      <c r="D18" s="21">
        <v>8.8000000000000007</v>
      </c>
      <c r="E18" s="21" t="s">
        <v>198</v>
      </c>
      <c r="F18" s="21">
        <v>8.4</v>
      </c>
      <c r="G18" s="11">
        <v>10</v>
      </c>
      <c r="H18" s="21"/>
      <c r="I18" s="17" t="s">
        <v>12</v>
      </c>
      <c r="J18" s="18">
        <f>J17+"0:3"</f>
        <v>0.17291666666666664</v>
      </c>
      <c r="K18" s="18">
        <f>K17+"0:3"</f>
        <v>0.21458333333333332</v>
      </c>
      <c r="L18" s="18">
        <f>L17+"0:3"</f>
        <v>0.25624999999999998</v>
      </c>
      <c r="M18" s="18">
        <f t="shared" ref="M18:V18" si="1">M17+"0:3"</f>
        <v>0.29097222222222224</v>
      </c>
      <c r="N18" s="18">
        <f t="shared" si="1"/>
        <v>0.33958333333333329</v>
      </c>
      <c r="O18" s="18">
        <f t="shared" si="1"/>
        <v>0.42291666666666666</v>
      </c>
      <c r="P18" s="18">
        <f t="shared" si="1"/>
        <v>0.50624999999999998</v>
      </c>
      <c r="Q18" s="18">
        <f>Q17+"0:3"</f>
        <v>0.54791666666666661</v>
      </c>
      <c r="R18" s="18">
        <f t="shared" si="1"/>
        <v>0.58958333333333335</v>
      </c>
      <c r="S18" s="18">
        <f t="shared" si="1"/>
        <v>0.63124999999999998</v>
      </c>
      <c r="T18" s="18">
        <f t="shared" si="1"/>
        <v>0.67291666666666661</v>
      </c>
      <c r="U18" s="18">
        <f t="shared" si="1"/>
        <v>0.75624999999999998</v>
      </c>
      <c r="V18" s="18">
        <f t="shared" si="1"/>
        <v>0.84097222222222223</v>
      </c>
      <c r="W18" s="4"/>
      <c r="X18" s="18">
        <f t="shared" ref="X18:AC18" si="2">X17+"0:3"</f>
        <v>0.37499999999999994</v>
      </c>
      <c r="Y18" s="18">
        <f t="shared" si="2"/>
        <v>0.41319444444444436</v>
      </c>
      <c r="Z18" s="18">
        <f t="shared" si="2"/>
        <v>0.53819444444444442</v>
      </c>
      <c r="AA18" s="18">
        <f t="shared" si="2"/>
        <v>0.66319444444444442</v>
      </c>
      <c r="AB18" s="18">
        <f t="shared" si="2"/>
        <v>0.78819444444444431</v>
      </c>
      <c r="AC18" s="18">
        <f t="shared" si="2"/>
        <v>0.84097222222222223</v>
      </c>
    </row>
    <row r="19" spans="1:29" x14ac:dyDescent="0.2">
      <c r="A19" s="21">
        <v>9.2000000000000011</v>
      </c>
      <c r="B19" s="21">
        <v>9.2000000000000011</v>
      </c>
      <c r="C19" s="21">
        <v>9.2000000000000011</v>
      </c>
      <c r="D19" s="21">
        <v>9.6000000000000014</v>
      </c>
      <c r="E19" s="21" t="s">
        <v>198</v>
      </c>
      <c r="F19" s="21">
        <v>9.2000000000000011</v>
      </c>
      <c r="G19" s="11">
        <v>11</v>
      </c>
      <c r="H19" s="21"/>
      <c r="I19" s="17" t="s">
        <v>393</v>
      </c>
      <c r="J19" s="18">
        <f>J18+"0:2"</f>
        <v>0.17430555555555552</v>
      </c>
      <c r="K19" s="18">
        <f>K18+"0:2"</f>
        <v>0.2159722222222222</v>
      </c>
      <c r="L19" s="18">
        <f>L18+"0:2"</f>
        <v>0.25763888888888886</v>
      </c>
      <c r="M19" s="18">
        <f t="shared" ref="M19:V19" si="3">M18+"0:2"</f>
        <v>0.29236111111111113</v>
      </c>
      <c r="N19" s="18">
        <f t="shared" si="3"/>
        <v>0.34097222222222218</v>
      </c>
      <c r="O19" s="18">
        <f t="shared" si="3"/>
        <v>0.42430555555555555</v>
      </c>
      <c r="P19" s="18">
        <f t="shared" si="3"/>
        <v>0.50763888888888886</v>
      </c>
      <c r="Q19" s="18">
        <f>Q18+"0:2"</f>
        <v>0.54930555555555549</v>
      </c>
      <c r="R19" s="18">
        <f t="shared" si="3"/>
        <v>0.59097222222222223</v>
      </c>
      <c r="S19" s="18">
        <f t="shared" si="3"/>
        <v>0.63263888888888886</v>
      </c>
      <c r="T19" s="18">
        <f t="shared" si="3"/>
        <v>0.67430555555555549</v>
      </c>
      <c r="U19" s="18">
        <f t="shared" si="3"/>
        <v>0.75763888888888886</v>
      </c>
      <c r="V19" s="18">
        <f t="shared" si="3"/>
        <v>0.84236111111111112</v>
      </c>
      <c r="W19" s="4"/>
      <c r="X19" s="18">
        <f t="shared" ref="X19:AC19" si="4">X18+"0:2"</f>
        <v>0.37638888888888883</v>
      </c>
      <c r="Y19" s="18">
        <f t="shared" si="4"/>
        <v>0.41458333333333325</v>
      </c>
      <c r="Z19" s="18">
        <f t="shared" si="4"/>
        <v>0.5395833333333333</v>
      </c>
      <c r="AA19" s="18">
        <f t="shared" si="4"/>
        <v>0.6645833333333333</v>
      </c>
      <c r="AB19" s="18">
        <f t="shared" si="4"/>
        <v>0.78958333333333319</v>
      </c>
      <c r="AC19" s="18">
        <f t="shared" si="4"/>
        <v>0.84236111111111112</v>
      </c>
    </row>
    <row r="20" spans="1:29" x14ac:dyDescent="0.2">
      <c r="A20" s="21">
        <v>10.200000000000001</v>
      </c>
      <c r="B20" s="21" t="s">
        <v>198</v>
      </c>
      <c r="C20" s="21" t="s">
        <v>198</v>
      </c>
      <c r="D20" s="21" t="s">
        <v>198</v>
      </c>
      <c r="E20" s="21" t="s">
        <v>198</v>
      </c>
      <c r="F20" s="21">
        <v>10.200000000000001</v>
      </c>
      <c r="G20" s="11">
        <v>12</v>
      </c>
      <c r="H20" s="21"/>
      <c r="I20" s="17" t="s">
        <v>13</v>
      </c>
      <c r="J20" s="29" t="s">
        <v>198</v>
      </c>
      <c r="K20" s="29" t="s">
        <v>198</v>
      </c>
      <c r="L20" s="29" t="s">
        <v>198</v>
      </c>
      <c r="M20" s="29" t="s">
        <v>198</v>
      </c>
      <c r="N20" s="29" t="s">
        <v>198</v>
      </c>
      <c r="O20" s="18">
        <f>O19+"0:3"</f>
        <v>0.42638888888888887</v>
      </c>
      <c r="P20" s="29" t="s">
        <v>198</v>
      </c>
      <c r="Q20" s="18">
        <f>Q19+"0:3"</f>
        <v>0.55138888888888882</v>
      </c>
      <c r="R20" s="29" t="s">
        <v>198</v>
      </c>
      <c r="S20" s="18">
        <f>S19+"0:3"</f>
        <v>0.63472222222222219</v>
      </c>
      <c r="T20" s="29" t="s">
        <v>198</v>
      </c>
      <c r="U20" s="18">
        <f>U19+"0:3"</f>
        <v>0.75972222222222219</v>
      </c>
      <c r="V20" s="29" t="s">
        <v>198</v>
      </c>
      <c r="W20" s="4"/>
      <c r="X20" s="18">
        <f>X19+"0:3"</f>
        <v>0.37847222222222215</v>
      </c>
      <c r="Y20" s="29" t="s">
        <v>198</v>
      </c>
      <c r="Z20" s="29" t="s">
        <v>198</v>
      </c>
      <c r="AA20" s="29" t="s">
        <v>198</v>
      </c>
      <c r="AB20" s="29" t="s">
        <v>198</v>
      </c>
      <c r="AC20" s="29" t="s">
        <v>198</v>
      </c>
    </row>
    <row r="21" spans="1:29" x14ac:dyDescent="0.2">
      <c r="A21" s="21">
        <v>11.200000000000001</v>
      </c>
      <c r="B21" s="21">
        <v>9.2000000000000011</v>
      </c>
      <c r="C21" s="21">
        <v>9.2000000000000011</v>
      </c>
      <c r="D21" s="21">
        <v>9.6000000000000014</v>
      </c>
      <c r="E21" s="21" t="s">
        <v>198</v>
      </c>
      <c r="F21" s="21">
        <v>11.200000000000001</v>
      </c>
      <c r="G21" s="11">
        <v>13</v>
      </c>
      <c r="H21" s="21"/>
      <c r="I21" s="17" t="s">
        <v>393</v>
      </c>
      <c r="J21" s="18">
        <f>J19</f>
        <v>0.17430555555555552</v>
      </c>
      <c r="K21" s="18">
        <f>K19</f>
        <v>0.2159722222222222</v>
      </c>
      <c r="L21" s="18">
        <f>L19</f>
        <v>0.25763888888888886</v>
      </c>
      <c r="M21" s="18">
        <f>M19</f>
        <v>0.29236111111111113</v>
      </c>
      <c r="N21" s="18">
        <f>N19</f>
        <v>0.34097222222222218</v>
      </c>
      <c r="O21" s="18">
        <f>O20+"0:2"</f>
        <v>0.42777777777777776</v>
      </c>
      <c r="P21" s="18">
        <f>P19</f>
        <v>0.50763888888888886</v>
      </c>
      <c r="Q21" s="18">
        <f>Q20+"0:2"</f>
        <v>0.5527777777777777</v>
      </c>
      <c r="R21" s="18">
        <f>R19</f>
        <v>0.59097222222222223</v>
      </c>
      <c r="S21" s="18">
        <f>S20+"0:2"</f>
        <v>0.63611111111111107</v>
      </c>
      <c r="T21" s="18">
        <f>T19</f>
        <v>0.67430555555555549</v>
      </c>
      <c r="U21" s="18">
        <f>U20+"0:2"</f>
        <v>0.76111111111111107</v>
      </c>
      <c r="V21" s="18">
        <f>V19</f>
        <v>0.84236111111111112</v>
      </c>
      <c r="W21" s="4"/>
      <c r="X21" s="18">
        <f>X20+"0:2"</f>
        <v>0.37986111111111104</v>
      </c>
      <c r="Y21" s="18">
        <f>Y19</f>
        <v>0.41458333333333325</v>
      </c>
      <c r="Z21" s="18">
        <f>Z19</f>
        <v>0.5395833333333333</v>
      </c>
      <c r="AA21" s="18">
        <f>AA19</f>
        <v>0.6645833333333333</v>
      </c>
      <c r="AB21" s="18">
        <f>AB19</f>
        <v>0.78958333333333319</v>
      </c>
      <c r="AC21" s="18">
        <f>AC19</f>
        <v>0.84236111111111112</v>
      </c>
    </row>
    <row r="22" spans="1:29" x14ac:dyDescent="0.2">
      <c r="A22" s="21">
        <v>13</v>
      </c>
      <c r="B22" s="21">
        <v>11</v>
      </c>
      <c r="C22" s="21">
        <v>11</v>
      </c>
      <c r="D22" s="21">
        <v>11.4</v>
      </c>
      <c r="E22" s="21" t="s">
        <v>198</v>
      </c>
      <c r="F22" s="21">
        <v>13</v>
      </c>
      <c r="G22" s="11">
        <v>14</v>
      </c>
      <c r="H22" s="21"/>
      <c r="I22" s="17" t="s">
        <v>14</v>
      </c>
      <c r="J22" s="18">
        <f t="shared" ref="J22:P22" si="5">J21+"0:3"</f>
        <v>0.17638888888888885</v>
      </c>
      <c r="K22" s="18">
        <f t="shared" si="5"/>
        <v>0.21805555555555553</v>
      </c>
      <c r="L22" s="18">
        <f t="shared" si="5"/>
        <v>0.25972222222222219</v>
      </c>
      <c r="M22" s="18">
        <f t="shared" si="5"/>
        <v>0.29444444444444445</v>
      </c>
      <c r="N22" s="18">
        <f t="shared" si="5"/>
        <v>0.3430555555555555</v>
      </c>
      <c r="O22" s="18">
        <f t="shared" si="5"/>
        <v>0.42986111111111108</v>
      </c>
      <c r="P22" s="18">
        <f t="shared" si="5"/>
        <v>0.50972222222222219</v>
      </c>
      <c r="Q22" s="18">
        <f t="shared" ref="Q22:V22" si="6">Q21+"0:3"</f>
        <v>0.55486111111111103</v>
      </c>
      <c r="R22" s="18">
        <f t="shared" si="6"/>
        <v>0.59305555555555556</v>
      </c>
      <c r="S22" s="18">
        <f t="shared" si="6"/>
        <v>0.6381944444444444</v>
      </c>
      <c r="T22" s="18">
        <f t="shared" si="6"/>
        <v>0.67638888888888882</v>
      </c>
      <c r="U22" s="18">
        <f t="shared" si="6"/>
        <v>0.7631944444444444</v>
      </c>
      <c r="V22" s="18">
        <f t="shared" si="6"/>
        <v>0.84444444444444444</v>
      </c>
      <c r="W22" s="4"/>
      <c r="X22" s="18">
        <f t="shared" ref="X22:AB23" si="7">X21+"0:4"</f>
        <v>0.38263888888888881</v>
      </c>
      <c r="Y22" s="18">
        <f t="shared" si="7"/>
        <v>0.41736111111111102</v>
      </c>
      <c r="Z22" s="18">
        <f t="shared" si="7"/>
        <v>0.54236111111111107</v>
      </c>
      <c r="AA22" s="18">
        <f t="shared" si="7"/>
        <v>0.66736111111111107</v>
      </c>
      <c r="AB22" s="18">
        <f t="shared" si="7"/>
        <v>0.79236111111111096</v>
      </c>
      <c r="AC22" s="18">
        <f>AC21+"0:3"</f>
        <v>0.84444444444444444</v>
      </c>
    </row>
    <row r="23" spans="1:29" x14ac:dyDescent="0.2">
      <c r="A23" s="21">
        <v>15.3</v>
      </c>
      <c r="B23" s="21">
        <v>13.3</v>
      </c>
      <c r="C23" s="21">
        <v>13.3</v>
      </c>
      <c r="D23" s="21">
        <v>13.700000000000001</v>
      </c>
      <c r="E23" s="21">
        <v>10.3</v>
      </c>
      <c r="F23" s="21">
        <v>15.3</v>
      </c>
      <c r="G23" s="11">
        <v>15</v>
      </c>
      <c r="H23" s="21"/>
      <c r="I23" s="17" t="s">
        <v>15</v>
      </c>
      <c r="J23" s="18">
        <f>J22+"0:4"</f>
        <v>0.17916666666666661</v>
      </c>
      <c r="K23" s="18">
        <f>K22+"0:4"</f>
        <v>0.2208333333333333</v>
      </c>
      <c r="L23" s="18">
        <f>L22+"0:4"</f>
        <v>0.26249999999999996</v>
      </c>
      <c r="M23" s="18">
        <f>M22+"0:4"</f>
        <v>0.29722222222222222</v>
      </c>
      <c r="N23" s="18">
        <f t="shared" ref="N23:V23" si="8">N22+"0:4"</f>
        <v>0.34583333333333327</v>
      </c>
      <c r="O23" s="18">
        <f t="shared" si="8"/>
        <v>0.43263888888888885</v>
      </c>
      <c r="P23" s="18">
        <f t="shared" si="8"/>
        <v>0.51249999999999996</v>
      </c>
      <c r="Q23" s="18">
        <f>Q22+"0:4"</f>
        <v>0.5576388888888888</v>
      </c>
      <c r="R23" s="18">
        <f t="shared" si="8"/>
        <v>0.59583333333333333</v>
      </c>
      <c r="S23" s="18">
        <f t="shared" si="8"/>
        <v>0.64097222222222217</v>
      </c>
      <c r="T23" s="18">
        <f t="shared" si="8"/>
        <v>0.67916666666666659</v>
      </c>
      <c r="U23" s="18">
        <f t="shared" si="8"/>
        <v>0.76597222222222217</v>
      </c>
      <c r="V23" s="18">
        <f t="shared" si="8"/>
        <v>0.84722222222222221</v>
      </c>
      <c r="W23" s="4"/>
      <c r="X23" s="18">
        <f t="shared" si="7"/>
        <v>0.38541666666666657</v>
      </c>
      <c r="Y23" s="18">
        <f t="shared" si="7"/>
        <v>0.42013888888888878</v>
      </c>
      <c r="Z23" s="18">
        <f t="shared" si="7"/>
        <v>0.54513888888888884</v>
      </c>
      <c r="AA23" s="18">
        <f t="shared" si="7"/>
        <v>0.67013888888888884</v>
      </c>
      <c r="AB23" s="18">
        <f t="shared" si="7"/>
        <v>0.79513888888888873</v>
      </c>
      <c r="AC23" s="18">
        <f>AC22+"0:4"</f>
        <v>0.84722222222222221</v>
      </c>
    </row>
    <row r="24" spans="1:29" x14ac:dyDescent="0.2">
      <c r="A24" s="21">
        <v>16.5</v>
      </c>
      <c r="B24" s="21">
        <v>14.5</v>
      </c>
      <c r="C24" s="21">
        <v>14.5</v>
      </c>
      <c r="D24" s="21">
        <v>14.9</v>
      </c>
      <c r="E24" s="21">
        <v>11.5</v>
      </c>
      <c r="F24" s="21">
        <v>16.5</v>
      </c>
      <c r="G24" s="11">
        <v>16</v>
      </c>
      <c r="H24" s="21"/>
      <c r="I24" s="17" t="s">
        <v>411</v>
      </c>
      <c r="J24" s="18">
        <f>J23+"0:2"</f>
        <v>0.1805555555555555</v>
      </c>
      <c r="K24" s="18">
        <f>K23+"0:2"</f>
        <v>0.22222222222222218</v>
      </c>
      <c r="L24" s="18">
        <f>L23+"0:2"</f>
        <v>0.26388888888888884</v>
      </c>
      <c r="M24" s="18"/>
      <c r="N24" s="18">
        <f t="shared" ref="N24:V24" si="9">N23+"0:2"</f>
        <v>0.34722222222222215</v>
      </c>
      <c r="O24" s="18">
        <f t="shared" si="9"/>
        <v>0.43402777777777773</v>
      </c>
      <c r="P24" s="18">
        <f t="shared" si="9"/>
        <v>0.51388888888888884</v>
      </c>
      <c r="Q24" s="18">
        <f>Q23+"0:2"</f>
        <v>0.55902777777777768</v>
      </c>
      <c r="R24" s="18">
        <f t="shared" si="9"/>
        <v>0.59722222222222221</v>
      </c>
      <c r="S24" s="18">
        <f t="shared" si="9"/>
        <v>0.64236111111111105</v>
      </c>
      <c r="T24" s="18">
        <f t="shared" si="9"/>
        <v>0.68055555555555547</v>
      </c>
      <c r="U24" s="18">
        <f t="shared" si="9"/>
        <v>0.76736111111111105</v>
      </c>
      <c r="V24" s="18">
        <f t="shared" si="9"/>
        <v>0.84861111111111109</v>
      </c>
      <c r="W24" s="4"/>
      <c r="X24" s="18"/>
      <c r="Y24" s="18">
        <f>Y23+"0:2"</f>
        <v>0.42152777777777767</v>
      </c>
      <c r="Z24" s="18">
        <f t="shared" ref="Z24:AC26" si="10">Z23+"0:2"</f>
        <v>0.54652777777777772</v>
      </c>
      <c r="AA24" s="18">
        <f t="shared" si="10"/>
        <v>0.67152777777777772</v>
      </c>
      <c r="AB24" s="18">
        <f t="shared" si="10"/>
        <v>0.79652777777777761</v>
      </c>
      <c r="AC24" s="18">
        <f t="shared" si="10"/>
        <v>0.84861111111111109</v>
      </c>
    </row>
    <row r="25" spans="1:29" x14ac:dyDescent="0.2">
      <c r="A25" s="21" t="s">
        <v>198</v>
      </c>
      <c r="B25" s="21" t="s">
        <v>198</v>
      </c>
      <c r="C25" s="21" t="s">
        <v>198</v>
      </c>
      <c r="D25" s="21">
        <v>16.399999999999999</v>
      </c>
      <c r="E25" s="21" t="s">
        <v>198</v>
      </c>
      <c r="F25" s="21">
        <v>17.999999999999996</v>
      </c>
      <c r="G25" s="11">
        <v>17</v>
      </c>
      <c r="H25" s="21"/>
      <c r="I25" s="17" t="s">
        <v>16</v>
      </c>
      <c r="J25" s="18">
        <f>J24+"0:3"</f>
        <v>0.18263888888888882</v>
      </c>
      <c r="K25" s="29" t="s">
        <v>198</v>
      </c>
      <c r="L25" s="29" t="s">
        <v>198</v>
      </c>
      <c r="M25" s="29"/>
      <c r="N25" s="29" t="s">
        <v>198</v>
      </c>
      <c r="O25" s="29" t="s">
        <v>198</v>
      </c>
      <c r="P25" s="18">
        <f>P24+"0:3"</f>
        <v>0.51597222222222217</v>
      </c>
      <c r="Q25" s="29" t="s">
        <v>198</v>
      </c>
      <c r="R25" s="18">
        <f>R24+"0:3"</f>
        <v>0.59930555555555554</v>
      </c>
      <c r="S25" s="29" t="s">
        <v>198</v>
      </c>
      <c r="T25" s="18">
        <f>T24+"0:3"</f>
        <v>0.6826388888888888</v>
      </c>
      <c r="U25" s="29" t="s">
        <v>198</v>
      </c>
      <c r="V25" s="18">
        <f>V24+"0:2"</f>
        <v>0.85</v>
      </c>
      <c r="W25" s="4"/>
      <c r="X25" s="29"/>
      <c r="Y25" s="29" t="s">
        <v>198</v>
      </c>
      <c r="Z25" s="29" t="s">
        <v>198</v>
      </c>
      <c r="AA25" s="29" t="s">
        <v>198</v>
      </c>
      <c r="AB25" s="29" t="s">
        <v>198</v>
      </c>
      <c r="AC25" s="18">
        <f t="shared" si="10"/>
        <v>0.85</v>
      </c>
    </row>
    <row r="26" spans="1:29" x14ac:dyDescent="0.2">
      <c r="A26" s="21">
        <v>16.5</v>
      </c>
      <c r="B26" s="21">
        <v>14.5</v>
      </c>
      <c r="C26" s="21">
        <v>14.5</v>
      </c>
      <c r="D26" s="21">
        <v>17.899999999999999</v>
      </c>
      <c r="E26" s="21">
        <v>11.5</v>
      </c>
      <c r="F26" s="21">
        <v>19.499999999999996</v>
      </c>
      <c r="G26" s="11">
        <v>18</v>
      </c>
      <c r="H26" s="21"/>
      <c r="I26" s="17" t="s">
        <v>411</v>
      </c>
      <c r="J26" s="18">
        <f>J25+"0:2"</f>
        <v>0.18402777777777771</v>
      </c>
      <c r="K26" s="18">
        <f>K24</f>
        <v>0.22222222222222218</v>
      </c>
      <c r="L26" s="18">
        <f>L24</f>
        <v>0.26388888888888884</v>
      </c>
      <c r="M26" s="18"/>
      <c r="N26" s="18">
        <f>N24</f>
        <v>0.34722222222222215</v>
      </c>
      <c r="O26" s="18">
        <f>O24</f>
        <v>0.43402777777777773</v>
      </c>
      <c r="P26" s="18">
        <f>P25+"0:2"</f>
        <v>0.51736111111111105</v>
      </c>
      <c r="Q26" s="18">
        <f>Q24</f>
        <v>0.55902777777777768</v>
      </c>
      <c r="R26" s="18">
        <f>R25+"0:2"</f>
        <v>0.60069444444444442</v>
      </c>
      <c r="S26" s="18">
        <f>S24</f>
        <v>0.64236111111111105</v>
      </c>
      <c r="T26" s="18">
        <f>T25+"0:2"</f>
        <v>0.68402777777777768</v>
      </c>
      <c r="U26" s="18">
        <f>U24</f>
        <v>0.76736111111111105</v>
      </c>
      <c r="V26" s="18">
        <f>V25+"0:2"</f>
        <v>0.85138888888888886</v>
      </c>
      <c r="W26" s="4"/>
      <c r="X26" s="18"/>
      <c r="Y26" s="18">
        <f>Y24</f>
        <v>0.42152777777777767</v>
      </c>
      <c r="Z26" s="18">
        <f>Z24</f>
        <v>0.54652777777777772</v>
      </c>
      <c r="AA26" s="18">
        <f>AA24</f>
        <v>0.67152777777777772</v>
      </c>
      <c r="AB26" s="18">
        <f>AB24</f>
        <v>0.79652777777777761</v>
      </c>
      <c r="AC26" s="18">
        <f t="shared" si="10"/>
        <v>0.85138888888888886</v>
      </c>
    </row>
    <row r="27" spans="1:29" x14ac:dyDescent="0.2">
      <c r="A27" s="21" t="s">
        <v>198</v>
      </c>
      <c r="B27" s="21" t="s">
        <v>198</v>
      </c>
      <c r="C27" s="21">
        <v>17.700000000000003</v>
      </c>
      <c r="D27" s="21" t="s">
        <v>198</v>
      </c>
      <c r="E27" s="21" t="s">
        <v>198</v>
      </c>
      <c r="F27" s="21" t="s">
        <v>198</v>
      </c>
      <c r="G27" s="11">
        <v>19</v>
      </c>
      <c r="H27" s="21"/>
      <c r="I27" s="17" t="s">
        <v>244</v>
      </c>
      <c r="J27" s="18" t="s">
        <v>198</v>
      </c>
      <c r="K27" s="18" t="s">
        <v>198</v>
      </c>
      <c r="L27" s="18" t="s">
        <v>198</v>
      </c>
      <c r="M27" s="18"/>
      <c r="N27" s="29" t="s">
        <v>198</v>
      </c>
      <c r="O27" s="29" t="s">
        <v>198</v>
      </c>
      <c r="P27" s="29" t="s">
        <v>198</v>
      </c>
      <c r="Q27" s="18">
        <f>Q26+"0:4"</f>
        <v>0.56180555555555545</v>
      </c>
      <c r="R27" s="29" t="s">
        <v>198</v>
      </c>
      <c r="S27" s="18">
        <f>S26+"0:4"</f>
        <v>0.64513888888888882</v>
      </c>
      <c r="T27" s="29" t="s">
        <v>198</v>
      </c>
      <c r="U27" s="29" t="s">
        <v>198</v>
      </c>
      <c r="V27" s="29" t="s">
        <v>198</v>
      </c>
      <c r="W27" s="4"/>
      <c r="X27" s="29"/>
      <c r="Y27" s="29" t="s">
        <v>198</v>
      </c>
      <c r="Z27" s="29" t="s">
        <v>198</v>
      </c>
      <c r="AA27" s="29" t="s">
        <v>198</v>
      </c>
      <c r="AB27" s="29" t="s">
        <v>198</v>
      </c>
      <c r="AC27" s="29" t="s">
        <v>198</v>
      </c>
    </row>
    <row r="28" spans="1:29" x14ac:dyDescent="0.2">
      <c r="A28" s="21">
        <v>19.5</v>
      </c>
      <c r="B28" s="21">
        <f>C28-0.6</f>
        <v>17.5</v>
      </c>
      <c r="C28" s="21">
        <v>18.100000000000001</v>
      </c>
      <c r="D28" s="21">
        <v>20.9</v>
      </c>
      <c r="E28" s="21">
        <v>14.5</v>
      </c>
      <c r="F28" s="21">
        <v>22.499999999999996</v>
      </c>
      <c r="G28" s="11">
        <v>20</v>
      </c>
      <c r="H28" s="21"/>
      <c r="I28" s="17" t="s">
        <v>17</v>
      </c>
      <c r="J28" s="18">
        <f>J26+"0:5"</f>
        <v>0.18749999999999992</v>
      </c>
      <c r="K28" s="18">
        <f>K26+"0:5"</f>
        <v>0.22569444444444439</v>
      </c>
      <c r="L28" s="18">
        <f>L26+"0:5"</f>
        <v>0.26736111111111105</v>
      </c>
      <c r="M28" s="18"/>
      <c r="N28" s="18">
        <f t="shared" ref="N28:V28" si="11">N26+"0:5"</f>
        <v>0.35069444444444436</v>
      </c>
      <c r="O28" s="18">
        <f t="shared" si="11"/>
        <v>0.43749999999999994</v>
      </c>
      <c r="P28" s="18">
        <f t="shared" si="11"/>
        <v>0.52083333333333326</v>
      </c>
      <c r="Q28" s="18">
        <f>Q27+"0:1"</f>
        <v>0.56249999999999989</v>
      </c>
      <c r="R28" s="18">
        <f>R26+"0:5"</f>
        <v>0.60416666666666663</v>
      </c>
      <c r="S28" s="18">
        <f>S27+"0:1"</f>
        <v>0.64583333333333326</v>
      </c>
      <c r="T28" s="18">
        <f t="shared" si="11"/>
        <v>0.68749999999999989</v>
      </c>
      <c r="U28" s="18">
        <f t="shared" si="11"/>
        <v>0.77083333333333326</v>
      </c>
      <c r="V28" s="18">
        <f t="shared" si="11"/>
        <v>0.85486111111111107</v>
      </c>
      <c r="W28" s="4"/>
      <c r="X28" s="18"/>
      <c r="Y28" s="18">
        <f>Y26+"0:5"</f>
        <v>0.42499999999999988</v>
      </c>
      <c r="Z28" s="18">
        <f>Z26+"0:5"</f>
        <v>0.54999999999999993</v>
      </c>
      <c r="AA28" s="18">
        <f>AA26+"0:5"</f>
        <v>0.67499999999999993</v>
      </c>
      <c r="AB28" s="18">
        <f>AB26+"0:5"</f>
        <v>0.79999999999999982</v>
      </c>
      <c r="AC28" s="18">
        <f>AC26+"0:5"</f>
        <v>0.85486111111111107</v>
      </c>
    </row>
    <row r="29" spans="1:29" x14ac:dyDescent="0.2">
      <c r="A29" s="21">
        <v>19.899999999999999</v>
      </c>
      <c r="B29" s="21">
        <f t="shared" ref="B29:B34" si="12">C29-0.6</f>
        <v>17.900000000000002</v>
      </c>
      <c r="C29" s="21">
        <v>18.500000000000004</v>
      </c>
      <c r="D29" s="21">
        <v>21.3</v>
      </c>
      <c r="E29" s="21">
        <v>14.900000000000002</v>
      </c>
      <c r="F29" s="21">
        <v>22.9</v>
      </c>
      <c r="G29" s="11">
        <v>21</v>
      </c>
      <c r="H29" s="21"/>
      <c r="I29" s="17" t="s">
        <v>18</v>
      </c>
      <c r="J29" s="18">
        <f>J28+"0:1"</f>
        <v>0.18819444444444436</v>
      </c>
      <c r="K29" s="18">
        <f>K28+"0:1"</f>
        <v>0.22638888888888883</v>
      </c>
      <c r="L29" s="18">
        <f>L28+"0:1"</f>
        <v>0.26805555555555549</v>
      </c>
      <c r="M29" s="18"/>
      <c r="N29" s="18">
        <f>N28+"0:1"</f>
        <v>0.35138888888888881</v>
      </c>
      <c r="O29" s="18">
        <f>O28+"0:1"</f>
        <v>0.43819444444444439</v>
      </c>
      <c r="P29" s="18">
        <f>P28+"0:1"</f>
        <v>0.5215277777777777</v>
      </c>
      <c r="Q29" s="18">
        <f t="shared" ref="Q29:V29" si="13">Q28+"0:1"</f>
        <v>0.56319444444444433</v>
      </c>
      <c r="R29" s="18">
        <f t="shared" si="13"/>
        <v>0.60486111111111107</v>
      </c>
      <c r="S29" s="18">
        <f t="shared" si="13"/>
        <v>0.6465277777777777</v>
      </c>
      <c r="T29" s="18">
        <f t="shared" si="13"/>
        <v>0.68819444444444433</v>
      </c>
      <c r="U29" s="18">
        <f t="shared" si="13"/>
        <v>0.7715277777777777</v>
      </c>
      <c r="V29" s="18">
        <f t="shared" si="13"/>
        <v>0.85555555555555551</v>
      </c>
      <c r="W29" s="4"/>
      <c r="X29" s="18"/>
      <c r="Y29" s="18">
        <f t="shared" ref="Y29:AB30" si="14">Y28+"0:2"</f>
        <v>0.42638888888888876</v>
      </c>
      <c r="Z29" s="18">
        <f t="shared" si="14"/>
        <v>0.55138888888888882</v>
      </c>
      <c r="AA29" s="18">
        <f t="shared" si="14"/>
        <v>0.67638888888888882</v>
      </c>
      <c r="AB29" s="18">
        <f t="shared" si="14"/>
        <v>0.80138888888888871</v>
      </c>
      <c r="AC29" s="18">
        <f>AC28+"0:1"</f>
        <v>0.85555555555555551</v>
      </c>
    </row>
    <row r="30" spans="1:29" x14ac:dyDescent="0.2">
      <c r="A30" s="21">
        <v>21.4</v>
      </c>
      <c r="B30" s="21">
        <f t="shared" si="12"/>
        <v>19.400000000000002</v>
      </c>
      <c r="C30" s="21">
        <v>20.000000000000004</v>
      </c>
      <c r="D30" s="21">
        <v>22.8</v>
      </c>
      <c r="E30" s="21">
        <v>16.400000000000002</v>
      </c>
      <c r="F30" s="21">
        <v>24.4</v>
      </c>
      <c r="G30" s="11">
        <v>22</v>
      </c>
      <c r="H30" s="21"/>
      <c r="I30" s="17" t="s">
        <v>19</v>
      </c>
      <c r="J30" s="18">
        <f>J29+"0:2"</f>
        <v>0.18958333333333324</v>
      </c>
      <c r="K30" s="18">
        <f>K29+"0:2"</f>
        <v>0.22777777777777772</v>
      </c>
      <c r="L30" s="18">
        <f>L29+"0:2"</f>
        <v>0.26944444444444438</v>
      </c>
      <c r="M30" s="18"/>
      <c r="N30" s="18">
        <f>N29+"0:2"</f>
        <v>0.35277777777777769</v>
      </c>
      <c r="O30" s="18">
        <f>O29+"0:2"</f>
        <v>0.43958333333333327</v>
      </c>
      <c r="P30" s="18">
        <f>P29+"0:2"</f>
        <v>0.52291666666666659</v>
      </c>
      <c r="Q30" s="18">
        <f t="shared" ref="Q30:V30" si="15">Q29+"0:2"</f>
        <v>0.56458333333333321</v>
      </c>
      <c r="R30" s="18">
        <f t="shared" si="15"/>
        <v>0.60624999999999996</v>
      </c>
      <c r="S30" s="18">
        <f t="shared" si="15"/>
        <v>0.64791666666666659</v>
      </c>
      <c r="T30" s="18">
        <f t="shared" si="15"/>
        <v>0.68958333333333321</v>
      </c>
      <c r="U30" s="18">
        <f t="shared" si="15"/>
        <v>0.77291666666666659</v>
      </c>
      <c r="V30" s="18">
        <f t="shared" si="15"/>
        <v>0.8569444444444444</v>
      </c>
      <c r="W30" s="4"/>
      <c r="X30" s="18"/>
      <c r="Y30" s="18">
        <f t="shared" si="14"/>
        <v>0.42777777777777765</v>
      </c>
      <c r="Z30" s="18">
        <f t="shared" si="14"/>
        <v>0.5527777777777777</v>
      </c>
      <c r="AA30" s="18">
        <f t="shared" si="14"/>
        <v>0.6777777777777777</v>
      </c>
      <c r="AB30" s="18">
        <f t="shared" si="14"/>
        <v>0.80277777777777759</v>
      </c>
      <c r="AC30" s="18">
        <f>AC29+"0:2"</f>
        <v>0.8569444444444444</v>
      </c>
    </row>
    <row r="31" spans="1:29" x14ac:dyDescent="0.2">
      <c r="A31" s="21">
        <v>23</v>
      </c>
      <c r="B31" s="21">
        <f t="shared" si="12"/>
        <v>20.999999999999996</v>
      </c>
      <c r="C31" s="21">
        <v>21.599999999999998</v>
      </c>
      <c r="D31" s="21">
        <v>24.4</v>
      </c>
      <c r="E31" s="21">
        <v>17.999999999999996</v>
      </c>
      <c r="F31" s="21">
        <v>25.999999999999996</v>
      </c>
      <c r="G31" s="11">
        <v>23</v>
      </c>
      <c r="H31" s="21"/>
      <c r="I31" s="17" t="s">
        <v>20</v>
      </c>
      <c r="J31" s="18">
        <f t="shared" ref="J31:L33" si="16">J30+"0:3"</f>
        <v>0.19166666666666657</v>
      </c>
      <c r="K31" s="18">
        <f t="shared" si="16"/>
        <v>0.22986111111111104</v>
      </c>
      <c r="L31" s="18">
        <f t="shared" si="16"/>
        <v>0.2715277777777777</v>
      </c>
      <c r="M31" s="18"/>
      <c r="N31" s="18">
        <f t="shared" ref="N31:P33" si="17">N30+"0:3"</f>
        <v>0.35486111111111102</v>
      </c>
      <c r="O31" s="18">
        <f t="shared" si="17"/>
        <v>0.4416666666666666</v>
      </c>
      <c r="P31" s="18">
        <f t="shared" si="17"/>
        <v>0.52499999999999991</v>
      </c>
      <c r="Q31" s="18">
        <f t="shared" ref="Q31:V33" si="18">Q30+"0:3"</f>
        <v>0.56666666666666654</v>
      </c>
      <c r="R31" s="18">
        <f t="shared" si="18"/>
        <v>0.60833333333333328</v>
      </c>
      <c r="S31" s="18">
        <f t="shared" si="18"/>
        <v>0.64999999999999991</v>
      </c>
      <c r="T31" s="18">
        <f t="shared" si="18"/>
        <v>0.69166666666666654</v>
      </c>
      <c r="U31" s="18">
        <f t="shared" si="18"/>
        <v>0.77499999999999991</v>
      </c>
      <c r="V31" s="18">
        <f t="shared" si="18"/>
        <v>0.85902777777777772</v>
      </c>
      <c r="W31" s="4"/>
      <c r="X31" s="18"/>
      <c r="Y31" s="18">
        <f>Y30+"0:4"</f>
        <v>0.43055555555555541</v>
      </c>
      <c r="Z31" s="18">
        <f>Z30+"0:4"</f>
        <v>0.55555555555555547</v>
      </c>
      <c r="AA31" s="18">
        <f>AA30+"0:4"</f>
        <v>0.68055555555555547</v>
      </c>
      <c r="AB31" s="18">
        <f>AB30+"0:4"</f>
        <v>0.80555555555555536</v>
      </c>
      <c r="AC31" s="18">
        <f>AC30+"0:3"</f>
        <v>0.85902777777777772</v>
      </c>
    </row>
    <row r="32" spans="1:29" x14ac:dyDescent="0.2">
      <c r="A32" s="21">
        <v>24.5</v>
      </c>
      <c r="B32" s="21">
        <f t="shared" si="12"/>
        <v>22.499999999999996</v>
      </c>
      <c r="C32" s="21">
        <v>23.099999999999998</v>
      </c>
      <c r="D32" s="21">
        <v>25.9</v>
      </c>
      <c r="E32" s="21">
        <v>19.499999999999996</v>
      </c>
      <c r="F32" s="21">
        <v>27.499999999999996</v>
      </c>
      <c r="G32" s="11">
        <v>24</v>
      </c>
      <c r="H32" s="21"/>
      <c r="I32" s="17" t="s">
        <v>21</v>
      </c>
      <c r="J32" s="18">
        <f t="shared" si="16"/>
        <v>0.19374999999999989</v>
      </c>
      <c r="K32" s="18">
        <f t="shared" si="16"/>
        <v>0.23194444444444437</v>
      </c>
      <c r="L32" s="18">
        <f t="shared" si="16"/>
        <v>0.27361111111111103</v>
      </c>
      <c r="M32" s="18"/>
      <c r="N32" s="18">
        <f t="shared" si="17"/>
        <v>0.35694444444444434</v>
      </c>
      <c r="O32" s="18">
        <f t="shared" si="17"/>
        <v>0.44374999999999992</v>
      </c>
      <c r="P32" s="18">
        <f t="shared" si="17"/>
        <v>0.52708333333333324</v>
      </c>
      <c r="Q32" s="18">
        <f t="shared" si="18"/>
        <v>0.56874999999999987</v>
      </c>
      <c r="R32" s="18">
        <f t="shared" si="18"/>
        <v>0.61041666666666661</v>
      </c>
      <c r="S32" s="18">
        <f t="shared" si="18"/>
        <v>0.65208333333333324</v>
      </c>
      <c r="T32" s="18">
        <f t="shared" si="18"/>
        <v>0.69374999999999987</v>
      </c>
      <c r="U32" s="18">
        <f t="shared" si="18"/>
        <v>0.77708333333333324</v>
      </c>
      <c r="V32" s="18">
        <f t="shared" si="18"/>
        <v>0.86111111111111105</v>
      </c>
      <c r="W32" s="4"/>
      <c r="X32" s="18"/>
      <c r="Y32" s="18">
        <f t="shared" ref="Y32:AB33" si="19">Y31+"0:2"</f>
        <v>0.4319444444444443</v>
      </c>
      <c r="Z32" s="18">
        <f t="shared" si="19"/>
        <v>0.55694444444444435</v>
      </c>
      <c r="AA32" s="18">
        <f t="shared" si="19"/>
        <v>0.68194444444444435</v>
      </c>
      <c r="AB32" s="18">
        <f t="shared" si="19"/>
        <v>0.80694444444444424</v>
      </c>
      <c r="AC32" s="18">
        <f>AC31+"0:3"</f>
        <v>0.86111111111111105</v>
      </c>
    </row>
    <row r="33" spans="1:29" x14ac:dyDescent="0.2">
      <c r="A33" s="21">
        <v>26.1</v>
      </c>
      <c r="B33" s="21">
        <f t="shared" si="12"/>
        <v>24.099999999999998</v>
      </c>
      <c r="C33" s="21">
        <v>24.7</v>
      </c>
      <c r="D33" s="21">
        <v>27.5</v>
      </c>
      <c r="E33" s="21">
        <v>21.099999999999998</v>
      </c>
      <c r="F33" s="21">
        <v>29.099999999999998</v>
      </c>
      <c r="G33" s="11">
        <v>25</v>
      </c>
      <c r="H33" s="21"/>
      <c r="I33" s="17" t="s">
        <v>22</v>
      </c>
      <c r="J33" s="18">
        <f t="shared" si="16"/>
        <v>0.19583333333333322</v>
      </c>
      <c r="K33" s="18">
        <f t="shared" si="16"/>
        <v>0.2340277777777777</v>
      </c>
      <c r="L33" s="18">
        <f t="shared" si="16"/>
        <v>0.27569444444444435</v>
      </c>
      <c r="M33" s="18"/>
      <c r="N33" s="18">
        <f t="shared" si="17"/>
        <v>0.35902777777777767</v>
      </c>
      <c r="O33" s="18">
        <f t="shared" si="17"/>
        <v>0.44583333333333325</v>
      </c>
      <c r="P33" s="18">
        <f t="shared" si="17"/>
        <v>0.52916666666666656</v>
      </c>
      <c r="Q33" s="18">
        <f t="shared" si="18"/>
        <v>0.57083333333333319</v>
      </c>
      <c r="R33" s="18">
        <f t="shared" si="18"/>
        <v>0.61249999999999993</v>
      </c>
      <c r="S33" s="18">
        <f t="shared" si="18"/>
        <v>0.65416666666666656</v>
      </c>
      <c r="T33" s="18">
        <f t="shared" si="18"/>
        <v>0.69583333333333319</v>
      </c>
      <c r="U33" s="18">
        <f t="shared" si="18"/>
        <v>0.77916666666666656</v>
      </c>
      <c r="V33" s="18">
        <f t="shared" si="18"/>
        <v>0.86319444444444438</v>
      </c>
      <c r="W33" s="4"/>
      <c r="X33" s="18"/>
      <c r="Y33" s="18">
        <f t="shared" si="19"/>
        <v>0.43333333333333318</v>
      </c>
      <c r="Z33" s="18">
        <f t="shared" si="19"/>
        <v>0.55833333333333324</v>
      </c>
      <c r="AA33" s="18">
        <f t="shared" si="19"/>
        <v>0.68333333333333324</v>
      </c>
      <c r="AB33" s="18">
        <f t="shared" si="19"/>
        <v>0.80833333333333313</v>
      </c>
      <c r="AC33" s="18">
        <f>AC32+"0:3"</f>
        <v>0.86319444444444438</v>
      </c>
    </row>
    <row r="34" spans="1:29" x14ac:dyDescent="0.2">
      <c r="A34" s="21">
        <v>26.8</v>
      </c>
      <c r="B34" s="21">
        <f t="shared" si="12"/>
        <v>24.799999999999997</v>
      </c>
      <c r="C34" s="21">
        <v>25.4</v>
      </c>
      <c r="D34" s="21">
        <v>28.2</v>
      </c>
      <c r="E34" s="21">
        <v>21.799999999999997</v>
      </c>
      <c r="F34" s="21">
        <v>29.799999999999997</v>
      </c>
      <c r="G34" s="11">
        <v>26</v>
      </c>
      <c r="H34" s="21"/>
      <c r="I34" s="53" t="s">
        <v>23</v>
      </c>
      <c r="J34" s="20">
        <f>J33+"0:2"</f>
        <v>0.1972222222222221</v>
      </c>
      <c r="K34" s="20">
        <f>K33+"0:2"</f>
        <v>0.23541666666666658</v>
      </c>
      <c r="L34" s="20"/>
      <c r="M34" s="20"/>
      <c r="N34" s="20"/>
      <c r="O34" s="20"/>
      <c r="P34" s="20">
        <f>P33+"0:2"</f>
        <v>0.53055555555555545</v>
      </c>
      <c r="Q34" s="20">
        <f>Q33+"0:2"</f>
        <v>0.57222222222222208</v>
      </c>
      <c r="R34" s="20"/>
      <c r="S34" s="20"/>
      <c r="T34" s="20"/>
      <c r="U34" s="20"/>
      <c r="V34" s="20">
        <f>V33+"0:2"</f>
        <v>0.86458333333333326</v>
      </c>
      <c r="W34" s="4"/>
      <c r="X34" s="20"/>
      <c r="Y34" s="20"/>
      <c r="Z34" s="20"/>
      <c r="AA34" s="20"/>
      <c r="AB34" s="20"/>
      <c r="AC34" s="20">
        <f>AC33+"0:2"</f>
        <v>0.86458333333333326</v>
      </c>
    </row>
    <row r="35" spans="1:29" x14ac:dyDescent="0.2">
      <c r="C35" s="21"/>
      <c r="E35" s="21"/>
      <c r="I35" s="5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9" x14ac:dyDescent="0.2">
      <c r="E36" s="21"/>
      <c r="J36" s="39" t="s">
        <v>236</v>
      </c>
      <c r="X36" s="41" t="s">
        <v>238</v>
      </c>
    </row>
    <row r="37" spans="1:29" x14ac:dyDescent="0.2">
      <c r="I37" s="40" t="s">
        <v>237</v>
      </c>
      <c r="J37" s="9"/>
      <c r="K37" s="9"/>
      <c r="L37" s="9"/>
    </row>
    <row r="38" spans="1:29" x14ac:dyDescent="0.2">
      <c r="I38" s="48" t="s">
        <v>232</v>
      </c>
      <c r="J38" s="14">
        <v>2</v>
      </c>
      <c r="K38" s="14">
        <v>4</v>
      </c>
      <c r="L38" s="14">
        <v>6</v>
      </c>
      <c r="M38" s="14">
        <v>8</v>
      </c>
      <c r="N38" s="14">
        <v>10</v>
      </c>
      <c r="O38" s="14">
        <v>12</v>
      </c>
      <c r="P38" s="14">
        <v>14</v>
      </c>
      <c r="Q38" s="14">
        <v>16</v>
      </c>
      <c r="R38" s="14">
        <v>18</v>
      </c>
      <c r="S38" s="14">
        <v>20</v>
      </c>
      <c r="T38" s="14">
        <v>22</v>
      </c>
      <c r="U38" s="14">
        <v>24</v>
      </c>
      <c r="V38" s="14">
        <v>26</v>
      </c>
      <c r="X38" s="14">
        <v>102</v>
      </c>
      <c r="Y38" s="14">
        <v>104</v>
      </c>
      <c r="Z38" s="14">
        <v>106</v>
      </c>
      <c r="AA38" s="14">
        <v>108</v>
      </c>
      <c r="AB38" s="14">
        <v>110</v>
      </c>
      <c r="AC38" s="14">
        <v>112</v>
      </c>
    </row>
    <row r="39" spans="1:29" x14ac:dyDescent="0.2">
      <c r="I39" s="48" t="s">
        <v>233</v>
      </c>
      <c r="J39" s="13" t="s">
        <v>145</v>
      </c>
      <c r="K39" s="13" t="s">
        <v>145</v>
      </c>
      <c r="L39" s="13" t="s">
        <v>145</v>
      </c>
      <c r="M39" s="13" t="s">
        <v>145</v>
      </c>
      <c r="N39" s="13" t="s">
        <v>145</v>
      </c>
      <c r="O39" s="13" t="s">
        <v>145</v>
      </c>
      <c r="P39" s="13" t="s">
        <v>145</v>
      </c>
      <c r="Q39" s="13" t="s">
        <v>145</v>
      </c>
      <c r="R39" s="13" t="s">
        <v>145</v>
      </c>
      <c r="S39" s="13" t="s">
        <v>145</v>
      </c>
      <c r="T39" s="13" t="s">
        <v>145</v>
      </c>
      <c r="U39" s="13" t="s">
        <v>145</v>
      </c>
      <c r="V39" s="13" t="s">
        <v>145</v>
      </c>
      <c r="X39" s="13" t="s">
        <v>235</v>
      </c>
      <c r="Y39" s="13" t="s">
        <v>239</v>
      </c>
      <c r="Z39" s="13" t="s">
        <v>235</v>
      </c>
      <c r="AA39" s="13" t="s">
        <v>235</v>
      </c>
      <c r="AB39" s="13" t="s">
        <v>235</v>
      </c>
      <c r="AC39" s="13" t="s">
        <v>276</v>
      </c>
    </row>
    <row r="40" spans="1:29" x14ac:dyDescent="0.2">
      <c r="C40" s="8" t="s">
        <v>194</v>
      </c>
      <c r="D40" s="8" t="s">
        <v>194</v>
      </c>
      <c r="E40" s="8" t="s">
        <v>194</v>
      </c>
      <c r="F40" s="21" t="s">
        <v>194</v>
      </c>
      <c r="G40" s="11" t="s">
        <v>230</v>
      </c>
      <c r="H40" s="11" t="s">
        <v>231</v>
      </c>
      <c r="I40" s="48" t="s">
        <v>234</v>
      </c>
      <c r="J40" s="14"/>
      <c r="K40" s="14"/>
      <c r="L40" s="14"/>
      <c r="M40" s="14"/>
      <c r="N40" s="14">
        <v>10</v>
      </c>
      <c r="O40" s="14"/>
      <c r="P40" s="14"/>
      <c r="Q40" s="14"/>
      <c r="R40" s="14"/>
      <c r="S40" s="14"/>
      <c r="T40" s="14"/>
      <c r="U40" s="14"/>
      <c r="V40" s="14"/>
      <c r="X40" s="14"/>
      <c r="Y40" s="14"/>
      <c r="Z40" s="14"/>
      <c r="AA40" s="14"/>
      <c r="AB40" s="14"/>
      <c r="AC40" s="14"/>
    </row>
    <row r="41" spans="1:29" x14ac:dyDescent="0.2">
      <c r="C41" s="21">
        <v>0</v>
      </c>
      <c r="D41" s="21">
        <v>0</v>
      </c>
      <c r="E41" s="21">
        <v>0</v>
      </c>
      <c r="F41" s="21">
        <v>0</v>
      </c>
      <c r="G41" s="11">
        <v>26</v>
      </c>
      <c r="I41" s="15" t="s">
        <v>23</v>
      </c>
      <c r="J41" s="210"/>
      <c r="K41" s="16">
        <v>0.21666666666666667</v>
      </c>
      <c r="L41" s="16">
        <v>0.25833333333333336</v>
      </c>
      <c r="M41" s="16"/>
      <c r="N41" s="16"/>
      <c r="O41" s="16"/>
      <c r="P41" s="210"/>
      <c r="Q41" s="16">
        <v>0.54999999999999993</v>
      </c>
      <c r="R41" s="16">
        <v>0.59166666666666667</v>
      </c>
      <c r="S41" s="210"/>
      <c r="T41" s="210"/>
      <c r="U41" s="210"/>
      <c r="V41" s="16">
        <v>0.88194444444444453</v>
      </c>
      <c r="X41" s="211"/>
      <c r="Y41" s="211"/>
      <c r="Z41" s="211"/>
      <c r="AA41" s="211"/>
      <c r="AB41" s="211"/>
      <c r="AC41" s="211"/>
    </row>
    <row r="42" spans="1:29" x14ac:dyDescent="0.2">
      <c r="C42" s="21">
        <v>0.7</v>
      </c>
      <c r="D42" s="21">
        <v>0.7</v>
      </c>
      <c r="E42" s="21">
        <v>0.7</v>
      </c>
      <c r="F42" s="21">
        <v>0.7</v>
      </c>
      <c r="G42" s="11">
        <v>25</v>
      </c>
      <c r="I42" s="17" t="s">
        <v>22</v>
      </c>
      <c r="J42" s="18">
        <v>0.17847222222222223</v>
      </c>
      <c r="K42" s="18">
        <f>K41+"0:5"</f>
        <v>0.22013888888888888</v>
      </c>
      <c r="L42" s="18">
        <f>L41+"0:5"</f>
        <v>0.26180555555555557</v>
      </c>
      <c r="M42" s="18">
        <v>0.28125</v>
      </c>
      <c r="N42" s="18"/>
      <c r="O42" s="18">
        <v>0.38680555555555557</v>
      </c>
      <c r="P42" s="18">
        <v>0.47013888888888888</v>
      </c>
      <c r="Q42" s="18">
        <f>Q41+"0:5"</f>
        <v>0.55347222222222214</v>
      </c>
      <c r="R42" s="18">
        <f>R41+"0:5"</f>
        <v>0.59513888888888888</v>
      </c>
      <c r="S42" s="18">
        <v>0.63680555555555551</v>
      </c>
      <c r="T42" s="18">
        <v>0.72013888888888899</v>
      </c>
      <c r="U42" s="18">
        <v>0.80347222222222225</v>
      </c>
      <c r="V42" s="18">
        <f>V41+"0:2"</f>
        <v>0.88333333333333341</v>
      </c>
      <c r="X42" s="18">
        <v>0.27152777777777776</v>
      </c>
      <c r="Y42" s="18"/>
      <c r="Z42" s="18">
        <v>0.44166666666666665</v>
      </c>
      <c r="AA42" s="18">
        <v>0.60833333333333328</v>
      </c>
      <c r="AB42" s="18">
        <v>0.73333333333333339</v>
      </c>
      <c r="AC42" s="18">
        <v>0.80902777777777779</v>
      </c>
    </row>
    <row r="43" spans="1:29" x14ac:dyDescent="0.2">
      <c r="C43" s="21">
        <v>2.2999999999999998</v>
      </c>
      <c r="D43" s="21">
        <v>2.2999999999999998</v>
      </c>
      <c r="E43" s="21">
        <v>2.2999999999999998</v>
      </c>
      <c r="F43" s="21">
        <v>2.2999999999999998</v>
      </c>
      <c r="G43" s="11">
        <v>24</v>
      </c>
      <c r="I43" s="17" t="s">
        <v>21</v>
      </c>
      <c r="J43" s="18">
        <f>J42+"0:2"</f>
        <v>0.17986111111111111</v>
      </c>
      <c r="K43" s="18">
        <f>K42+"0:2"</f>
        <v>0.22152777777777777</v>
      </c>
      <c r="L43" s="18">
        <f>L42+"0:2"</f>
        <v>0.26319444444444445</v>
      </c>
      <c r="M43" s="18">
        <f>M42+"0:2"</f>
        <v>0.28263888888888888</v>
      </c>
      <c r="N43" s="18"/>
      <c r="O43" s="18">
        <f t="shared" ref="O43:U43" si="20">O42+"0:2"</f>
        <v>0.38819444444444445</v>
      </c>
      <c r="P43" s="18">
        <f t="shared" si="20"/>
        <v>0.47152777777777777</v>
      </c>
      <c r="Q43" s="18">
        <f t="shared" si="20"/>
        <v>0.55486111111111103</v>
      </c>
      <c r="R43" s="18">
        <f t="shared" si="20"/>
        <v>0.59652777777777777</v>
      </c>
      <c r="S43" s="18">
        <f t="shared" si="20"/>
        <v>0.6381944444444444</v>
      </c>
      <c r="T43" s="18">
        <f t="shared" si="20"/>
        <v>0.72152777777777788</v>
      </c>
      <c r="U43" s="18">
        <f t="shared" si="20"/>
        <v>0.80486111111111114</v>
      </c>
      <c r="V43" s="18">
        <f>V42+"0:2"</f>
        <v>0.8847222222222223</v>
      </c>
      <c r="X43" s="18">
        <f>X42+"0:2"</f>
        <v>0.27291666666666664</v>
      </c>
      <c r="Y43" s="18"/>
      <c r="Z43" s="18">
        <f>Z42+"0:2"</f>
        <v>0.44305555555555554</v>
      </c>
      <c r="AA43" s="18">
        <f>AA42+"0:2"</f>
        <v>0.60972222222222217</v>
      </c>
      <c r="AB43" s="18">
        <f>AB42+"0:2"</f>
        <v>0.73472222222222228</v>
      </c>
      <c r="AC43" s="18">
        <f>AC42+"0:2"</f>
        <v>0.81041666666666667</v>
      </c>
    </row>
    <row r="44" spans="1:29" x14ac:dyDescent="0.2">
      <c r="C44" s="21">
        <v>3.8</v>
      </c>
      <c r="D44" s="21">
        <v>3.8</v>
      </c>
      <c r="E44" s="21">
        <v>3.8</v>
      </c>
      <c r="F44" s="21">
        <v>3.8</v>
      </c>
      <c r="G44" s="11">
        <v>23</v>
      </c>
      <c r="I44" s="17" t="s">
        <v>20</v>
      </c>
      <c r="J44" s="18">
        <f t="shared" ref="J44:M45" si="21">J43+"0:3"</f>
        <v>0.18194444444444444</v>
      </c>
      <c r="K44" s="18">
        <f t="shared" si="21"/>
        <v>0.22361111111111109</v>
      </c>
      <c r="L44" s="18">
        <f t="shared" si="21"/>
        <v>0.26527777777777778</v>
      </c>
      <c r="M44" s="18">
        <f t="shared" si="21"/>
        <v>0.28472222222222221</v>
      </c>
      <c r="N44" s="18"/>
      <c r="O44" s="18">
        <f t="shared" ref="O44:U45" si="22">O43+"0:3"</f>
        <v>0.39027777777777778</v>
      </c>
      <c r="P44" s="18">
        <f t="shared" si="22"/>
        <v>0.47361111111111109</v>
      </c>
      <c r="Q44" s="18">
        <f t="shared" si="22"/>
        <v>0.55694444444444435</v>
      </c>
      <c r="R44" s="18">
        <f t="shared" si="22"/>
        <v>0.59861111111111109</v>
      </c>
      <c r="S44" s="18">
        <f t="shared" si="22"/>
        <v>0.64027777777777772</v>
      </c>
      <c r="T44" s="18">
        <f t="shared" si="22"/>
        <v>0.7236111111111112</v>
      </c>
      <c r="U44" s="18">
        <f t="shared" si="22"/>
        <v>0.80694444444444446</v>
      </c>
      <c r="V44" s="18">
        <f>V43+"0:2"</f>
        <v>0.88611111111111118</v>
      </c>
      <c r="X44" s="18">
        <f>X43+"0:3"</f>
        <v>0.27499999999999997</v>
      </c>
      <c r="Y44" s="18"/>
      <c r="Z44" s="18">
        <f t="shared" ref="Z44:AC45" si="23">Z43+"0:3"</f>
        <v>0.44513888888888886</v>
      </c>
      <c r="AA44" s="18">
        <f t="shared" si="23"/>
        <v>0.61180555555555549</v>
      </c>
      <c r="AB44" s="18">
        <f t="shared" si="23"/>
        <v>0.7368055555555556</v>
      </c>
      <c r="AC44" s="18">
        <f t="shared" si="23"/>
        <v>0.8125</v>
      </c>
    </row>
    <row r="45" spans="1:29" x14ac:dyDescent="0.2">
      <c r="C45" s="21">
        <v>5.4</v>
      </c>
      <c r="D45" s="21">
        <v>5.4</v>
      </c>
      <c r="E45" s="21">
        <v>5.4</v>
      </c>
      <c r="F45" s="21">
        <v>5.4</v>
      </c>
      <c r="G45" s="11">
        <v>22</v>
      </c>
      <c r="I45" s="17" t="s">
        <v>19</v>
      </c>
      <c r="J45" s="18">
        <f t="shared" si="21"/>
        <v>0.18402777777777776</v>
      </c>
      <c r="K45" s="18">
        <f t="shared" si="21"/>
        <v>0.22569444444444442</v>
      </c>
      <c r="L45" s="18">
        <f t="shared" si="21"/>
        <v>0.2673611111111111</v>
      </c>
      <c r="M45" s="18">
        <f t="shared" si="21"/>
        <v>0.28680555555555554</v>
      </c>
      <c r="N45" s="18"/>
      <c r="O45" s="18">
        <f t="shared" si="22"/>
        <v>0.3923611111111111</v>
      </c>
      <c r="P45" s="18">
        <f t="shared" si="22"/>
        <v>0.47569444444444442</v>
      </c>
      <c r="Q45" s="18">
        <f t="shared" si="22"/>
        <v>0.55902777777777768</v>
      </c>
      <c r="R45" s="18">
        <f t="shared" si="22"/>
        <v>0.60069444444444442</v>
      </c>
      <c r="S45" s="18">
        <f t="shared" si="22"/>
        <v>0.64236111111111105</v>
      </c>
      <c r="T45" s="18">
        <f t="shared" si="22"/>
        <v>0.72569444444444453</v>
      </c>
      <c r="U45" s="18">
        <f t="shared" si="22"/>
        <v>0.80902777777777779</v>
      </c>
      <c r="V45" s="18">
        <f>V44+"0:3"</f>
        <v>0.88819444444444451</v>
      </c>
      <c r="X45" s="18">
        <f>X44+"0:3"</f>
        <v>0.27708333333333329</v>
      </c>
      <c r="Y45" s="18"/>
      <c r="Z45" s="18">
        <f t="shared" si="23"/>
        <v>0.44722222222222219</v>
      </c>
      <c r="AA45" s="18">
        <f t="shared" si="23"/>
        <v>0.61388888888888882</v>
      </c>
      <c r="AB45" s="18">
        <f t="shared" si="23"/>
        <v>0.73888888888888893</v>
      </c>
      <c r="AC45" s="18">
        <f t="shared" si="23"/>
        <v>0.81458333333333333</v>
      </c>
    </row>
    <row r="46" spans="1:29" x14ac:dyDescent="0.2">
      <c r="C46" s="21">
        <v>6.9</v>
      </c>
      <c r="D46" s="21">
        <v>6.9</v>
      </c>
      <c r="E46" s="21">
        <v>6.9</v>
      </c>
      <c r="F46" s="21">
        <v>6.9</v>
      </c>
      <c r="G46" s="11">
        <v>21</v>
      </c>
      <c r="I46" s="17" t="s">
        <v>18</v>
      </c>
      <c r="J46" s="18">
        <f>J45+"0:2"</f>
        <v>0.18541666666666665</v>
      </c>
      <c r="K46" s="18">
        <f>K45+"0:2"</f>
        <v>0.2270833333333333</v>
      </c>
      <c r="L46" s="18">
        <f>L45+"0:2"</f>
        <v>0.26874999999999999</v>
      </c>
      <c r="M46" s="18">
        <f>M45+"0:2"</f>
        <v>0.28819444444444442</v>
      </c>
      <c r="N46" s="18"/>
      <c r="O46" s="18">
        <f t="shared" ref="O46:V46" si="24">O45+"0:2"</f>
        <v>0.39374999999999999</v>
      </c>
      <c r="P46" s="18">
        <f t="shared" si="24"/>
        <v>0.4770833333333333</v>
      </c>
      <c r="Q46" s="18">
        <f t="shared" si="24"/>
        <v>0.56041666666666656</v>
      </c>
      <c r="R46" s="18">
        <f t="shared" si="24"/>
        <v>0.6020833333333333</v>
      </c>
      <c r="S46" s="18">
        <f t="shared" si="24"/>
        <v>0.64374999999999993</v>
      </c>
      <c r="T46" s="18">
        <f t="shared" si="24"/>
        <v>0.72708333333333341</v>
      </c>
      <c r="U46" s="18">
        <f t="shared" si="24"/>
        <v>0.81041666666666667</v>
      </c>
      <c r="V46" s="18">
        <f t="shared" si="24"/>
        <v>0.88958333333333339</v>
      </c>
      <c r="X46" s="18">
        <f>X45+"0:2"</f>
        <v>0.27847222222222218</v>
      </c>
      <c r="Y46" s="18"/>
      <c r="Z46" s="18">
        <f t="shared" ref="Z46:AC47" si="25">Z45+"0:2"</f>
        <v>0.44861111111111107</v>
      </c>
      <c r="AA46" s="18">
        <f t="shared" si="25"/>
        <v>0.6152777777777777</v>
      </c>
      <c r="AB46" s="18">
        <f t="shared" si="25"/>
        <v>0.74027777777777781</v>
      </c>
      <c r="AC46" s="18">
        <f t="shared" si="25"/>
        <v>0.81597222222222221</v>
      </c>
    </row>
    <row r="47" spans="1:29" x14ac:dyDescent="0.2">
      <c r="C47" s="21">
        <v>7.3</v>
      </c>
      <c r="D47" s="21">
        <v>7.3</v>
      </c>
      <c r="E47" s="21">
        <v>7.3</v>
      </c>
      <c r="F47" s="21">
        <v>7.3</v>
      </c>
      <c r="G47" s="11">
        <v>20</v>
      </c>
      <c r="I47" s="17" t="s">
        <v>17</v>
      </c>
      <c r="J47" s="18">
        <f>J46+"0:2"</f>
        <v>0.18680555555555553</v>
      </c>
      <c r="K47" s="18">
        <f>K46+"0:2"</f>
        <v>0.22847222222222219</v>
      </c>
      <c r="L47" s="18">
        <f>L46+"0:2"</f>
        <v>0.27013888888888887</v>
      </c>
      <c r="M47" s="18">
        <f>M46+"0:1"</f>
        <v>0.28888888888888886</v>
      </c>
      <c r="N47" s="18"/>
      <c r="O47" s="18">
        <f>O46+"0:2"</f>
        <v>0.39513888888888887</v>
      </c>
      <c r="P47" s="18">
        <f>P46+"0:2"</f>
        <v>0.47847222222222219</v>
      </c>
      <c r="Q47" s="18">
        <f>Q46+"0:1"</f>
        <v>0.56111111111111101</v>
      </c>
      <c r="R47" s="18">
        <f>R46+"0:2"</f>
        <v>0.60347222222222219</v>
      </c>
      <c r="S47" s="18">
        <f>S46+"0:1"</f>
        <v>0.64444444444444438</v>
      </c>
      <c r="T47" s="18">
        <f>T46+"0:2"</f>
        <v>0.7284722222222223</v>
      </c>
      <c r="U47" s="18">
        <f>U46+"0:2"</f>
        <v>0.81180555555555556</v>
      </c>
      <c r="V47" s="18">
        <f>V46+"0:2"</f>
        <v>0.89097222222222228</v>
      </c>
      <c r="X47" s="18">
        <f>X46+"0:2"</f>
        <v>0.27986111111111106</v>
      </c>
      <c r="Y47" s="18"/>
      <c r="Z47" s="18">
        <f t="shared" si="25"/>
        <v>0.44999999999999996</v>
      </c>
      <c r="AA47" s="18">
        <f t="shared" si="25"/>
        <v>0.61666666666666659</v>
      </c>
      <c r="AB47" s="18">
        <f t="shared" si="25"/>
        <v>0.7416666666666667</v>
      </c>
      <c r="AC47" s="18">
        <f t="shared" si="25"/>
        <v>0.81736111111111109</v>
      </c>
    </row>
    <row r="48" spans="1:29" x14ac:dyDescent="0.2">
      <c r="C48" s="21">
        <v>7.7</v>
      </c>
      <c r="D48" s="21" t="s">
        <v>198</v>
      </c>
      <c r="E48" s="21" t="s">
        <v>198</v>
      </c>
      <c r="F48" s="21" t="s">
        <v>198</v>
      </c>
      <c r="G48" s="11">
        <v>19</v>
      </c>
      <c r="I48" s="17" t="s">
        <v>244</v>
      </c>
      <c r="J48" s="29" t="s">
        <v>198</v>
      </c>
      <c r="K48" s="29" t="s">
        <v>198</v>
      </c>
      <c r="L48" s="29" t="s">
        <v>198</v>
      </c>
      <c r="M48" s="18">
        <f>M47+"0:4"</f>
        <v>0.29166666666666663</v>
      </c>
      <c r="N48" s="18"/>
      <c r="O48" s="29" t="s">
        <v>198</v>
      </c>
      <c r="P48" s="29" t="s">
        <v>198</v>
      </c>
      <c r="Q48" s="18">
        <f>Q47+"0:2"</f>
        <v>0.56249999999999989</v>
      </c>
      <c r="R48" s="29" t="s">
        <v>198</v>
      </c>
      <c r="S48" s="18">
        <f>S47+"0:2"</f>
        <v>0.64583333333333326</v>
      </c>
      <c r="T48" s="29" t="s">
        <v>198</v>
      </c>
      <c r="U48" s="29" t="s">
        <v>198</v>
      </c>
      <c r="V48" s="29" t="s">
        <v>198</v>
      </c>
      <c r="X48" s="29" t="s">
        <v>198</v>
      </c>
      <c r="Y48" s="29"/>
      <c r="Z48" s="29" t="s">
        <v>198</v>
      </c>
      <c r="AA48" s="29" t="s">
        <v>198</v>
      </c>
      <c r="AB48" s="29" t="s">
        <v>198</v>
      </c>
      <c r="AC48" s="29" t="s">
        <v>198</v>
      </c>
    </row>
    <row r="49" spans="3:29" x14ac:dyDescent="0.2">
      <c r="C49" s="21">
        <v>10.9</v>
      </c>
      <c r="D49" s="21">
        <v>10.3</v>
      </c>
      <c r="E49" s="21">
        <v>10.3</v>
      </c>
      <c r="F49" s="21">
        <v>10.3</v>
      </c>
      <c r="G49" s="11">
        <v>18</v>
      </c>
      <c r="I49" s="17" t="s">
        <v>411</v>
      </c>
      <c r="J49" s="18">
        <f>J47+"0:5"</f>
        <v>0.19027777777777774</v>
      </c>
      <c r="K49" s="18">
        <f>K47+"0:5"</f>
        <v>0.2319444444444444</v>
      </c>
      <c r="L49" s="18">
        <f>L47+"0:5"</f>
        <v>0.27361111111111108</v>
      </c>
      <c r="M49" s="18">
        <f>M48+"0:4"</f>
        <v>0.2944444444444444</v>
      </c>
      <c r="N49" s="18"/>
      <c r="O49" s="18">
        <f>O47+"0:5"</f>
        <v>0.39861111111111108</v>
      </c>
      <c r="P49" s="18">
        <f>P47+"0:5"</f>
        <v>0.4819444444444444</v>
      </c>
      <c r="Q49" s="18">
        <f>Q48+"0:4"</f>
        <v>0.56527777777777766</v>
      </c>
      <c r="R49" s="18">
        <f>R47+"0:5"</f>
        <v>0.6069444444444444</v>
      </c>
      <c r="S49" s="18">
        <f>S48+"0:4"</f>
        <v>0.64861111111111103</v>
      </c>
      <c r="T49" s="18">
        <f>T47+"0:5"</f>
        <v>0.73194444444444451</v>
      </c>
      <c r="U49" s="18">
        <f>U47+"0:5"</f>
        <v>0.81527777777777777</v>
      </c>
      <c r="V49" s="18">
        <f>V47+"0:4"</f>
        <v>0.89375000000000004</v>
      </c>
      <c r="X49" s="18">
        <f>X47+"0:5"</f>
        <v>0.28333333333333327</v>
      </c>
      <c r="Y49" s="18"/>
      <c r="Z49" s="18">
        <f>Z47+"0:5"</f>
        <v>0.45347222222222217</v>
      </c>
      <c r="AA49" s="18">
        <f>AA47+"0:5"</f>
        <v>0.6201388888888888</v>
      </c>
      <c r="AB49" s="18">
        <f>AB47+"0:5"</f>
        <v>0.74513888888888891</v>
      </c>
      <c r="AC49" s="18">
        <f>AC47+"0:5"</f>
        <v>0.8208333333333333</v>
      </c>
    </row>
    <row r="50" spans="3:29" x14ac:dyDescent="0.2">
      <c r="C50" s="21" t="s">
        <v>198</v>
      </c>
      <c r="D50" s="21">
        <v>11.8</v>
      </c>
      <c r="E50" s="21" t="s">
        <v>198</v>
      </c>
      <c r="F50" s="21">
        <v>11.8</v>
      </c>
      <c r="G50" s="11">
        <v>17</v>
      </c>
      <c r="I50" s="17" t="s">
        <v>16</v>
      </c>
      <c r="J50" s="29" t="s">
        <v>198</v>
      </c>
      <c r="K50" s="18">
        <f>K49+"0:3"</f>
        <v>0.23402777777777772</v>
      </c>
      <c r="L50" s="29" t="s">
        <v>198</v>
      </c>
      <c r="M50" s="18">
        <f>M49+"0:3"</f>
        <v>0.29652777777777772</v>
      </c>
      <c r="N50" s="29"/>
      <c r="O50" s="29" t="s">
        <v>198</v>
      </c>
      <c r="P50" s="29" t="s">
        <v>198</v>
      </c>
      <c r="Q50" s="18">
        <f>Q49+"0:3"</f>
        <v>0.56736111111111098</v>
      </c>
      <c r="R50" s="29" t="s">
        <v>198</v>
      </c>
      <c r="S50" s="18">
        <f>S49+"0:3"</f>
        <v>0.65069444444444435</v>
      </c>
      <c r="T50" s="29" t="s">
        <v>198</v>
      </c>
      <c r="U50" s="29" t="s">
        <v>198</v>
      </c>
      <c r="V50" s="18">
        <f>V49+"0:2"</f>
        <v>0.89513888888888893</v>
      </c>
      <c r="X50" s="29" t="s">
        <v>198</v>
      </c>
      <c r="Y50" s="29"/>
      <c r="Z50" s="29" t="s">
        <v>198</v>
      </c>
      <c r="AA50" s="29" t="s">
        <v>198</v>
      </c>
      <c r="AB50" s="29" t="s">
        <v>198</v>
      </c>
      <c r="AC50" s="29" t="s">
        <v>198</v>
      </c>
    </row>
    <row r="51" spans="3:29" x14ac:dyDescent="0.2">
      <c r="C51" s="21">
        <v>10.9</v>
      </c>
      <c r="D51" s="21">
        <v>13.3</v>
      </c>
      <c r="E51" s="21">
        <v>10.3</v>
      </c>
      <c r="F51" s="21">
        <v>13.3</v>
      </c>
      <c r="G51" s="11">
        <v>16</v>
      </c>
      <c r="I51" s="17" t="s">
        <v>411</v>
      </c>
      <c r="J51" s="18">
        <f>J49</f>
        <v>0.19027777777777774</v>
      </c>
      <c r="K51" s="18">
        <f>K50+"0:2"</f>
        <v>0.23541666666666661</v>
      </c>
      <c r="L51" s="18">
        <f>L49</f>
        <v>0.27361111111111108</v>
      </c>
      <c r="M51" s="18">
        <f>M50+"0:2"</f>
        <v>0.29791666666666661</v>
      </c>
      <c r="N51" s="18"/>
      <c r="O51" s="18">
        <f>O49</f>
        <v>0.39861111111111108</v>
      </c>
      <c r="P51" s="18">
        <f>P49</f>
        <v>0.4819444444444444</v>
      </c>
      <c r="Q51" s="18">
        <f>Q50+"0:2"</f>
        <v>0.56874999999999987</v>
      </c>
      <c r="R51" s="18">
        <f>R49</f>
        <v>0.6069444444444444</v>
      </c>
      <c r="S51" s="18">
        <f>S50+"0:2"</f>
        <v>0.65208333333333324</v>
      </c>
      <c r="T51" s="18">
        <f>T49</f>
        <v>0.73194444444444451</v>
      </c>
      <c r="U51" s="18">
        <f>U49</f>
        <v>0.81527777777777777</v>
      </c>
      <c r="V51" s="18">
        <f>V50+"0:2"</f>
        <v>0.89652777777777781</v>
      </c>
      <c r="X51" s="18">
        <f>X49</f>
        <v>0.28333333333333327</v>
      </c>
      <c r="Y51" s="18"/>
      <c r="Z51" s="18">
        <f>Z49</f>
        <v>0.45347222222222217</v>
      </c>
      <c r="AA51" s="18">
        <f>AA49</f>
        <v>0.6201388888888888</v>
      </c>
      <c r="AB51" s="18">
        <f>AB49</f>
        <v>0.74513888888888891</v>
      </c>
      <c r="AC51" s="18">
        <f>AC49</f>
        <v>0.8208333333333333</v>
      </c>
    </row>
    <row r="52" spans="3:29" x14ac:dyDescent="0.2">
      <c r="C52" s="21">
        <v>12.1</v>
      </c>
      <c r="D52" s="21">
        <v>14.5</v>
      </c>
      <c r="E52" s="21">
        <v>11.5</v>
      </c>
      <c r="F52" s="21">
        <v>14.5</v>
      </c>
      <c r="G52" s="11">
        <v>15</v>
      </c>
      <c r="I52" s="17" t="s">
        <v>15</v>
      </c>
      <c r="J52" s="18">
        <f t="shared" ref="J52:S52" si="26">J51+"0:2"</f>
        <v>0.19166666666666662</v>
      </c>
      <c r="K52" s="18">
        <f t="shared" si="26"/>
        <v>0.23680555555555549</v>
      </c>
      <c r="L52" s="18">
        <f>L51+"0:2"</f>
        <v>0.27499999999999997</v>
      </c>
      <c r="M52" s="18">
        <f t="shared" si="26"/>
        <v>0.29930555555555549</v>
      </c>
      <c r="N52" s="18">
        <v>0.2986111111111111</v>
      </c>
      <c r="O52" s="18">
        <f>O51+"0:2"</f>
        <v>0.39999999999999997</v>
      </c>
      <c r="P52" s="18">
        <f>P51+"0:2"</f>
        <v>0.48333333333333328</v>
      </c>
      <c r="Q52" s="18">
        <f t="shared" si="26"/>
        <v>0.57013888888888875</v>
      </c>
      <c r="R52" s="18">
        <f>R51+"0:2"</f>
        <v>0.60833333333333328</v>
      </c>
      <c r="S52" s="18">
        <f t="shared" si="26"/>
        <v>0.65347222222222212</v>
      </c>
      <c r="T52" s="18">
        <f>T51+"0:2"</f>
        <v>0.73333333333333339</v>
      </c>
      <c r="U52" s="18">
        <f>U51+"0:2"</f>
        <v>0.81666666666666665</v>
      </c>
      <c r="V52" s="18">
        <f>V51+"0:2"</f>
        <v>0.8979166666666667</v>
      </c>
      <c r="X52" s="18">
        <f>X51+"0:2"</f>
        <v>0.28472222222222215</v>
      </c>
      <c r="Y52" s="18">
        <v>0.38611111111111113</v>
      </c>
      <c r="Z52" s="18">
        <f>Z51+"0:2"</f>
        <v>0.45486111111111105</v>
      </c>
      <c r="AA52" s="18">
        <f>AA51+"0:2"</f>
        <v>0.62152777777777768</v>
      </c>
      <c r="AB52" s="18">
        <f>AB51+"0:2"</f>
        <v>0.74652777777777779</v>
      </c>
      <c r="AC52" s="18">
        <f>AC51+"0:2"</f>
        <v>0.82222222222222219</v>
      </c>
    </row>
    <row r="53" spans="3:29" x14ac:dyDescent="0.2">
      <c r="C53" s="21" t="s">
        <v>198</v>
      </c>
      <c r="D53" s="21">
        <v>16.8</v>
      </c>
      <c r="E53" s="21" t="s">
        <v>198</v>
      </c>
      <c r="F53" s="21">
        <v>16.8</v>
      </c>
      <c r="G53" s="11">
        <v>14</v>
      </c>
      <c r="I53" s="17" t="s">
        <v>14</v>
      </c>
      <c r="J53" s="18">
        <f t="shared" ref="J53:S53" si="27">J52+"0:4"</f>
        <v>0.19444444444444439</v>
      </c>
      <c r="K53" s="18">
        <f t="shared" si="27"/>
        <v>0.23958333333333326</v>
      </c>
      <c r="L53" s="18">
        <f>L52+"0:4"</f>
        <v>0.27777777777777773</v>
      </c>
      <c r="M53" s="29" t="s">
        <v>198</v>
      </c>
      <c r="N53" s="18">
        <f>N52+"0:4"</f>
        <v>0.30138888888888887</v>
      </c>
      <c r="O53" s="18">
        <f t="shared" si="27"/>
        <v>0.40277777777777773</v>
      </c>
      <c r="P53" s="18">
        <f t="shared" si="27"/>
        <v>0.48611111111111105</v>
      </c>
      <c r="Q53" s="18">
        <f t="shared" si="27"/>
        <v>0.57291666666666652</v>
      </c>
      <c r="R53" s="18">
        <f>R52+"0:4"</f>
        <v>0.61111111111111105</v>
      </c>
      <c r="S53" s="18">
        <f t="shared" si="27"/>
        <v>0.65624999999999989</v>
      </c>
      <c r="T53" s="18">
        <f>T52+"0:4"</f>
        <v>0.73611111111111116</v>
      </c>
      <c r="U53" s="18">
        <f>U52+"0:4"</f>
        <v>0.81944444444444442</v>
      </c>
      <c r="V53" s="18">
        <f>V52+"0:3"</f>
        <v>0.9</v>
      </c>
      <c r="X53" s="18">
        <f>X52+"0:4"</f>
        <v>0.28749999999999992</v>
      </c>
      <c r="Y53" s="29" t="s">
        <v>198</v>
      </c>
      <c r="Z53" s="18">
        <f>Z52+"0:4"</f>
        <v>0.45763888888888882</v>
      </c>
      <c r="AA53" s="18">
        <f>AA52+"0:4"</f>
        <v>0.62430555555555545</v>
      </c>
      <c r="AB53" s="18">
        <f>AB52+"0:4"</f>
        <v>0.74930555555555556</v>
      </c>
      <c r="AC53" s="18">
        <f>AC52+"0:4"</f>
        <v>0.82499999999999996</v>
      </c>
    </row>
    <row r="54" spans="3:29" x14ac:dyDescent="0.2">
      <c r="C54" s="21" t="s">
        <v>198</v>
      </c>
      <c r="D54" s="21">
        <v>18.600000000000001</v>
      </c>
      <c r="E54" s="21" t="s">
        <v>198</v>
      </c>
      <c r="F54" s="21">
        <v>18.600000000000001</v>
      </c>
      <c r="G54" s="11">
        <v>13</v>
      </c>
      <c r="I54" s="17" t="s">
        <v>393</v>
      </c>
      <c r="J54" s="18">
        <f>J53+"0:3"</f>
        <v>0.19652777777777772</v>
      </c>
      <c r="K54" s="18">
        <f>K53+"0:3"</f>
        <v>0.24166666666666659</v>
      </c>
      <c r="L54" s="18">
        <f>L53+"0:3"</f>
        <v>0.27986111111111106</v>
      </c>
      <c r="M54" s="29" t="s">
        <v>198</v>
      </c>
      <c r="N54" s="18">
        <f t="shared" ref="N54:U54" si="28">N53+"0:3"</f>
        <v>0.3034722222222222</v>
      </c>
      <c r="O54" s="18">
        <f t="shared" si="28"/>
        <v>0.40486111111111106</v>
      </c>
      <c r="P54" s="18">
        <f t="shared" si="28"/>
        <v>0.48819444444444438</v>
      </c>
      <c r="Q54" s="18">
        <f t="shared" si="28"/>
        <v>0.57499999999999984</v>
      </c>
      <c r="R54" s="18">
        <f t="shared" si="28"/>
        <v>0.61319444444444438</v>
      </c>
      <c r="S54" s="18">
        <f t="shared" si="28"/>
        <v>0.65833333333333321</v>
      </c>
      <c r="T54" s="18">
        <f t="shared" si="28"/>
        <v>0.73819444444444449</v>
      </c>
      <c r="U54" s="18">
        <f t="shared" si="28"/>
        <v>0.82152777777777775</v>
      </c>
      <c r="V54" s="18">
        <f>V53+"0:3"</f>
        <v>0.90208333333333335</v>
      </c>
      <c r="X54" s="18">
        <f>X53+"0:3"</f>
        <v>0.28958333333333325</v>
      </c>
      <c r="Y54" s="29" t="s">
        <v>198</v>
      </c>
      <c r="Z54" s="18">
        <f>Z53+"0:3"</f>
        <v>0.45972222222222214</v>
      </c>
      <c r="AA54" s="18">
        <f>AA53+"0:3"</f>
        <v>0.62638888888888877</v>
      </c>
      <c r="AB54" s="18">
        <f>AB53+"0:3"</f>
        <v>0.75138888888888888</v>
      </c>
      <c r="AC54" s="18">
        <f>AC53+"0:3"</f>
        <v>0.82708333333333328</v>
      </c>
    </row>
    <row r="55" spans="3:29" x14ac:dyDescent="0.2">
      <c r="C55" s="21" t="s">
        <v>198</v>
      </c>
      <c r="D55" s="21" t="s">
        <v>198</v>
      </c>
      <c r="E55" s="21" t="s">
        <v>198</v>
      </c>
      <c r="F55" s="21">
        <v>19.600000000000001</v>
      </c>
      <c r="G55" s="11">
        <v>12</v>
      </c>
      <c r="I55" s="17" t="s">
        <v>13</v>
      </c>
      <c r="J55" s="18">
        <f>J54+"0:3"</f>
        <v>0.19861111111111104</v>
      </c>
      <c r="K55" s="29" t="s">
        <v>198</v>
      </c>
      <c r="L55" s="29" t="s">
        <v>198</v>
      </c>
      <c r="M55" s="29" t="s">
        <v>198</v>
      </c>
      <c r="N55" s="18">
        <f>N54+"0:3"</f>
        <v>0.30555555555555552</v>
      </c>
      <c r="O55" s="18">
        <f>O54+"0:3"</f>
        <v>0.40694444444444439</v>
      </c>
      <c r="P55" s="29" t="s">
        <v>198</v>
      </c>
      <c r="Q55" s="29" t="s">
        <v>198</v>
      </c>
      <c r="R55" s="18">
        <f>R54+"0:3"</f>
        <v>0.6152777777777777</v>
      </c>
      <c r="S55" s="29" t="s">
        <v>198</v>
      </c>
      <c r="T55" s="29" t="s">
        <v>198</v>
      </c>
      <c r="U55" s="29" t="s">
        <v>198</v>
      </c>
      <c r="V55" s="29" t="s">
        <v>198</v>
      </c>
      <c r="X55" s="18">
        <f>X54+"0:3"</f>
        <v>0.29166666666666657</v>
      </c>
      <c r="Y55" s="29" t="s">
        <v>198</v>
      </c>
      <c r="Z55" s="29" t="s">
        <v>198</v>
      </c>
      <c r="AA55" s="29" t="s">
        <v>198</v>
      </c>
      <c r="AB55" s="29" t="s">
        <v>198</v>
      </c>
      <c r="AC55" s="29" t="s">
        <v>198</v>
      </c>
    </row>
    <row r="56" spans="3:29" x14ac:dyDescent="0.2">
      <c r="C56" s="21" t="s">
        <v>198</v>
      </c>
      <c r="D56" s="21">
        <f>F56-2</f>
        <v>18.600000000000001</v>
      </c>
      <c r="E56" s="21" t="s">
        <v>198</v>
      </c>
      <c r="F56" s="21">
        <v>20.6</v>
      </c>
      <c r="G56" s="11">
        <v>11</v>
      </c>
      <c r="I56" s="17" t="s">
        <v>393</v>
      </c>
      <c r="J56" s="18">
        <f>J55+"0:2"</f>
        <v>0.19999999999999993</v>
      </c>
      <c r="K56" s="18">
        <f>K54</f>
        <v>0.24166666666666659</v>
      </c>
      <c r="L56" s="18">
        <f>L54</f>
        <v>0.27986111111111106</v>
      </c>
      <c r="M56" s="29" t="s">
        <v>198</v>
      </c>
      <c r="N56" s="18">
        <f>N55+"0:2"</f>
        <v>0.30694444444444441</v>
      </c>
      <c r="O56" s="18">
        <f>O55+"0:2"</f>
        <v>0.40833333333333327</v>
      </c>
      <c r="P56" s="18">
        <f>P54</f>
        <v>0.48819444444444438</v>
      </c>
      <c r="Q56" s="18">
        <f>Q54</f>
        <v>0.57499999999999984</v>
      </c>
      <c r="R56" s="18">
        <f>R55+"0:2"</f>
        <v>0.61666666666666659</v>
      </c>
      <c r="S56" s="18">
        <f>S54</f>
        <v>0.65833333333333321</v>
      </c>
      <c r="T56" s="18">
        <f>T54</f>
        <v>0.73819444444444449</v>
      </c>
      <c r="U56" s="18">
        <f>U54</f>
        <v>0.82152777777777775</v>
      </c>
      <c r="V56" s="18">
        <f>V54</f>
        <v>0.90208333333333335</v>
      </c>
      <c r="X56" s="18">
        <f>X55+"0:2"</f>
        <v>0.29305555555555546</v>
      </c>
      <c r="Y56" s="29" t="s">
        <v>198</v>
      </c>
      <c r="Z56" s="18">
        <f>Z54</f>
        <v>0.45972222222222214</v>
      </c>
      <c r="AA56" s="18">
        <f>AA54</f>
        <v>0.62638888888888877</v>
      </c>
      <c r="AB56" s="18">
        <f>AB54</f>
        <v>0.75138888888888888</v>
      </c>
      <c r="AC56" s="18">
        <f>AC54</f>
        <v>0.82708333333333328</v>
      </c>
    </row>
    <row r="57" spans="3:29" x14ac:dyDescent="0.2">
      <c r="C57" s="21" t="s">
        <v>198</v>
      </c>
      <c r="D57" s="21">
        <f>F57-2</f>
        <v>19.399999999999999</v>
      </c>
      <c r="E57" s="21" t="s">
        <v>198</v>
      </c>
      <c r="F57" s="21">
        <v>21.4</v>
      </c>
      <c r="G57" s="11">
        <v>10</v>
      </c>
      <c r="I57" s="17" t="s">
        <v>12</v>
      </c>
      <c r="J57" s="18">
        <f>J56+"0:2"</f>
        <v>0.20138888888888881</v>
      </c>
      <c r="K57" s="18">
        <f>K56+"0:2"</f>
        <v>0.24305555555555547</v>
      </c>
      <c r="L57" s="18">
        <f>L56+"0:2"</f>
        <v>0.28124999999999994</v>
      </c>
      <c r="M57" s="29" t="s">
        <v>198</v>
      </c>
      <c r="N57" s="18">
        <f>N56+"0:2"</f>
        <v>0.30833333333333329</v>
      </c>
      <c r="O57" s="18">
        <f>O56+"0:2"</f>
        <v>0.40972222222222215</v>
      </c>
      <c r="P57" s="18">
        <f>P56+"0:2"</f>
        <v>0.48958333333333326</v>
      </c>
      <c r="Q57" s="18">
        <f>Q56+"0:2"</f>
        <v>0.57638888888888873</v>
      </c>
      <c r="R57" s="18">
        <f>R56+"0:2"</f>
        <v>0.61805555555555547</v>
      </c>
      <c r="S57" s="18">
        <f>S56+"0:2"</f>
        <v>0.6597222222222221</v>
      </c>
      <c r="T57" s="18">
        <f>T56+"0:2"</f>
        <v>0.73958333333333337</v>
      </c>
      <c r="U57" s="18">
        <f>U56+"0:2"</f>
        <v>0.82291666666666663</v>
      </c>
      <c r="V57" s="18">
        <f>V56+"0:2"</f>
        <v>0.90347222222222223</v>
      </c>
      <c r="X57" s="18">
        <f>X56+"0:2"</f>
        <v>0.29444444444444434</v>
      </c>
      <c r="Y57" s="29" t="s">
        <v>198</v>
      </c>
      <c r="Z57" s="18">
        <f>Z56+"0:2"</f>
        <v>0.46111111111111103</v>
      </c>
      <c r="AA57" s="18">
        <f>AA56+"0:2"</f>
        <v>0.62777777777777766</v>
      </c>
      <c r="AB57" s="18">
        <f>AB56+"0:2"</f>
        <v>0.75277777777777777</v>
      </c>
      <c r="AC57" s="18">
        <f>AC56+"0:2"</f>
        <v>0.82847222222222217</v>
      </c>
    </row>
    <row r="58" spans="3:29" x14ac:dyDescent="0.2">
      <c r="C58" s="21">
        <v>16.3</v>
      </c>
      <c r="D58" s="21">
        <f>F58-2</f>
        <v>21.7</v>
      </c>
      <c r="E58" s="21">
        <v>15.7</v>
      </c>
      <c r="F58" s="21">
        <v>23.7</v>
      </c>
      <c r="G58" s="11">
        <v>9</v>
      </c>
      <c r="I58" s="17" t="s">
        <v>11</v>
      </c>
      <c r="J58" s="18">
        <f>J57+"0:3"</f>
        <v>0.20347222222222214</v>
      </c>
      <c r="K58" s="18">
        <f>K57+"0:3"</f>
        <v>0.2451388888888888</v>
      </c>
      <c r="L58" s="18">
        <f>L57+"0:3"</f>
        <v>0.28333333333333327</v>
      </c>
      <c r="M58" s="18">
        <f>M52+"0:5"</f>
        <v>0.3027777777777777</v>
      </c>
      <c r="N58" s="18">
        <f>N57+"0:3"</f>
        <v>0.31041666666666662</v>
      </c>
      <c r="O58" s="18">
        <f>O57+"0:3"</f>
        <v>0.41180555555555548</v>
      </c>
      <c r="P58" s="18">
        <f>P57+"0:3"</f>
        <v>0.49166666666666659</v>
      </c>
      <c r="Q58" s="18">
        <f t="shared" ref="Q58:V58" si="29">Q57+"0:3"</f>
        <v>0.57847222222222205</v>
      </c>
      <c r="R58" s="18">
        <f t="shared" si="29"/>
        <v>0.6201388888888888</v>
      </c>
      <c r="S58" s="18">
        <f t="shared" si="29"/>
        <v>0.66180555555555542</v>
      </c>
      <c r="T58" s="18">
        <f t="shared" si="29"/>
        <v>0.7416666666666667</v>
      </c>
      <c r="U58" s="18">
        <f t="shared" si="29"/>
        <v>0.82499999999999996</v>
      </c>
      <c r="V58" s="18">
        <f t="shared" si="29"/>
        <v>0.90555555555555556</v>
      </c>
      <c r="X58" s="18">
        <f>X57+"0:3"</f>
        <v>0.29652777777777767</v>
      </c>
      <c r="Y58" s="18">
        <f>Y52+"0:5"</f>
        <v>0.38958333333333334</v>
      </c>
      <c r="Z58" s="18">
        <f>Z57+"0:3"</f>
        <v>0.46319444444444435</v>
      </c>
      <c r="AA58" s="18">
        <f>AA57+"0:3"</f>
        <v>0.62986111111111098</v>
      </c>
      <c r="AB58" s="18">
        <f>AB57+"0:3"</f>
        <v>0.75486111111111109</v>
      </c>
      <c r="AC58" s="18">
        <f>AC57+"0:3"</f>
        <v>0.83055555555555549</v>
      </c>
    </row>
    <row r="59" spans="3:29" x14ac:dyDescent="0.2">
      <c r="C59" s="21" t="s">
        <v>198</v>
      </c>
      <c r="D59" s="21">
        <v>22.3</v>
      </c>
      <c r="E59" s="21" t="s">
        <v>198</v>
      </c>
      <c r="F59" s="21" t="s">
        <v>198</v>
      </c>
      <c r="G59" s="11">
        <v>8</v>
      </c>
      <c r="I59" s="26" t="s">
        <v>355</v>
      </c>
      <c r="J59" s="212" t="s">
        <v>198</v>
      </c>
      <c r="K59" s="18">
        <f>K58+"0:2"</f>
        <v>0.24652777777777768</v>
      </c>
      <c r="L59" s="212" t="s">
        <v>198</v>
      </c>
      <c r="M59" s="212" t="s">
        <v>198</v>
      </c>
      <c r="N59" s="212" t="s">
        <v>198</v>
      </c>
      <c r="O59" s="212" t="s">
        <v>198</v>
      </c>
      <c r="P59" s="212" t="s">
        <v>198</v>
      </c>
      <c r="Q59" s="18">
        <f>Q58+"0:2"</f>
        <v>0.57986111111111094</v>
      </c>
      <c r="R59" s="212" t="s">
        <v>198</v>
      </c>
      <c r="S59" s="212" t="s">
        <v>198</v>
      </c>
      <c r="T59" s="212" t="s">
        <v>198</v>
      </c>
      <c r="U59" s="212" t="s">
        <v>198</v>
      </c>
      <c r="V59" s="18">
        <f>V58+"0:2"</f>
        <v>0.90694444444444444</v>
      </c>
      <c r="X59" s="212" t="s">
        <v>198</v>
      </c>
      <c r="Y59" s="212" t="s">
        <v>198</v>
      </c>
      <c r="Z59" s="212" t="s">
        <v>198</v>
      </c>
      <c r="AA59" s="212" t="s">
        <v>198</v>
      </c>
      <c r="AB59" s="212" t="s">
        <v>198</v>
      </c>
      <c r="AC59" s="212" t="s">
        <v>198</v>
      </c>
    </row>
    <row r="60" spans="3:29" x14ac:dyDescent="0.2">
      <c r="C60" s="21">
        <v>17.600000000000001</v>
      </c>
      <c r="D60" s="21">
        <v>23.4</v>
      </c>
      <c r="E60" s="21">
        <v>17</v>
      </c>
      <c r="F60" s="21">
        <v>25</v>
      </c>
      <c r="G60" s="11">
        <v>7</v>
      </c>
      <c r="I60" s="19" t="s">
        <v>10</v>
      </c>
      <c r="J60" s="20">
        <f>J58+"0:3"</f>
        <v>0.20555555555555546</v>
      </c>
      <c r="K60" s="20">
        <f>K59+"0:2"</f>
        <v>0.24791666666666656</v>
      </c>
      <c r="L60" s="20">
        <f>L58+"0:3"</f>
        <v>0.2854166666666666</v>
      </c>
      <c r="M60" s="20">
        <f>M58+"0:2"</f>
        <v>0.30416666666666659</v>
      </c>
      <c r="N60" s="20">
        <f>N58+"0:3"</f>
        <v>0.31249999999999994</v>
      </c>
      <c r="O60" s="20">
        <f>O58+"0:3"</f>
        <v>0.41388888888888881</v>
      </c>
      <c r="P60" s="20">
        <f>P58+"0:3"</f>
        <v>0.49374999999999991</v>
      </c>
      <c r="Q60" s="20">
        <f>Q59+"0:2"</f>
        <v>0.58124999999999982</v>
      </c>
      <c r="R60" s="20">
        <f>R58+"0:3"</f>
        <v>0.62222222222222212</v>
      </c>
      <c r="S60" s="20">
        <f>S58+"0:3"</f>
        <v>0.66388888888888875</v>
      </c>
      <c r="T60" s="20">
        <f>T58+"0:3"</f>
        <v>0.74375000000000002</v>
      </c>
      <c r="U60" s="20">
        <f>U58+"0:3"</f>
        <v>0.82708333333333328</v>
      </c>
      <c r="V60" s="20">
        <f>V59+"0:2"</f>
        <v>0.90833333333333333</v>
      </c>
      <c r="X60" s="20">
        <f>X58+"0:3"</f>
        <v>0.29861111111111099</v>
      </c>
      <c r="Y60" s="20">
        <f>Y58+"0:2"</f>
        <v>0.39097222222222222</v>
      </c>
      <c r="Z60" s="20">
        <f>Z58+"0:3"</f>
        <v>0.46527777777777768</v>
      </c>
      <c r="AA60" s="20">
        <f>AA58+"0:3"</f>
        <v>0.63194444444444431</v>
      </c>
      <c r="AB60" s="20">
        <f>AB58+"0:3"</f>
        <v>0.75694444444444442</v>
      </c>
      <c r="AC60" s="20">
        <f>AC58+"0:3"</f>
        <v>0.83263888888888882</v>
      </c>
    </row>
    <row r="61" spans="3:29" x14ac:dyDescent="0.2">
      <c r="C61" s="21"/>
      <c r="D61" s="21"/>
      <c r="E61" s="21"/>
      <c r="I61" s="38" t="s">
        <v>10</v>
      </c>
      <c r="J61" s="94"/>
      <c r="K61" s="94"/>
      <c r="L61" s="94"/>
      <c r="M61" s="94"/>
      <c r="N61" s="94">
        <f>N60+"0:1"</f>
        <v>0.31319444444444439</v>
      </c>
      <c r="O61" s="94"/>
      <c r="P61" s="94"/>
      <c r="Q61" s="94">
        <f>Q60+"0:4"</f>
        <v>0.58402777777777759</v>
      </c>
      <c r="R61" s="94"/>
      <c r="S61" s="94"/>
      <c r="T61" s="94"/>
      <c r="U61" s="94"/>
      <c r="V61" s="94"/>
      <c r="X61" s="94">
        <f>X60+"0:5"</f>
        <v>0.3020833333333332</v>
      </c>
      <c r="Y61" s="94"/>
      <c r="Z61" s="94">
        <f>Z60+"0:5"</f>
        <v>0.46874999999999989</v>
      </c>
      <c r="AA61" s="94">
        <f>AA60+"0:5"</f>
        <v>0.63541666666666652</v>
      </c>
      <c r="AB61" s="94">
        <f>AB60+"0:5"</f>
        <v>0.76041666666666663</v>
      </c>
      <c r="AC61" s="94"/>
    </row>
    <row r="62" spans="3:29" x14ac:dyDescent="0.2">
      <c r="C62" s="21">
        <v>18.8</v>
      </c>
      <c r="D62" s="21">
        <f t="shared" ref="D62:D67" si="30">F62-1.6</f>
        <v>24.599999999999998</v>
      </c>
      <c r="E62" s="21">
        <v>18.2</v>
      </c>
      <c r="F62" s="21">
        <v>26.2</v>
      </c>
      <c r="G62" s="11">
        <v>6</v>
      </c>
      <c r="I62" s="26" t="s">
        <v>55</v>
      </c>
      <c r="J62" s="18"/>
      <c r="K62" s="18"/>
      <c r="L62" s="18"/>
      <c r="M62" s="18"/>
      <c r="N62" s="18">
        <f>N61+"0:2"</f>
        <v>0.31458333333333327</v>
      </c>
      <c r="O62" s="18"/>
      <c r="P62" s="18"/>
      <c r="Q62" s="18">
        <f>Q61+"0:2"</f>
        <v>0.58541666666666647</v>
      </c>
      <c r="R62" s="18"/>
      <c r="S62" s="18"/>
      <c r="T62" s="18"/>
      <c r="U62" s="18"/>
      <c r="V62" s="18"/>
      <c r="X62" s="18">
        <f>X61+"0:2"</f>
        <v>0.30347222222222209</v>
      </c>
      <c r="Y62" s="18"/>
      <c r="Z62" s="18">
        <f t="shared" ref="Z62:AB64" si="31">Z61+"0:2"</f>
        <v>0.47013888888888877</v>
      </c>
      <c r="AA62" s="18">
        <f t="shared" si="31"/>
        <v>0.6368055555555554</v>
      </c>
      <c r="AB62" s="18">
        <f t="shared" si="31"/>
        <v>0.76180555555555551</v>
      </c>
      <c r="AC62" s="18"/>
    </row>
    <row r="63" spans="3:29" x14ac:dyDescent="0.2">
      <c r="C63" s="21">
        <v>19.900000000000002</v>
      </c>
      <c r="D63" s="21">
        <f t="shared" si="30"/>
        <v>25.7</v>
      </c>
      <c r="E63" s="21">
        <v>19.3</v>
      </c>
      <c r="F63" s="21">
        <v>27.3</v>
      </c>
      <c r="G63" s="11">
        <v>5</v>
      </c>
      <c r="I63" s="26" t="s">
        <v>8</v>
      </c>
      <c r="J63" s="18"/>
      <c r="K63" s="18"/>
      <c r="L63" s="18"/>
      <c r="M63" s="18"/>
      <c r="N63" s="18">
        <f>N62+"0:2"</f>
        <v>0.31597222222222215</v>
      </c>
      <c r="O63" s="18"/>
      <c r="P63" s="18"/>
      <c r="Q63" s="18">
        <f>Q62+"0:2"</f>
        <v>0.58680555555555536</v>
      </c>
      <c r="R63" s="18"/>
      <c r="S63" s="18"/>
      <c r="T63" s="18"/>
      <c r="U63" s="18"/>
      <c r="V63" s="18"/>
      <c r="X63" s="18">
        <f>X62+"0:2"</f>
        <v>0.30486111111111097</v>
      </c>
      <c r="Y63" s="18"/>
      <c r="Z63" s="18">
        <f t="shared" si="31"/>
        <v>0.47152777777777766</v>
      </c>
      <c r="AA63" s="18">
        <f t="shared" si="31"/>
        <v>0.63819444444444429</v>
      </c>
      <c r="AB63" s="18">
        <f t="shared" si="31"/>
        <v>0.7631944444444444</v>
      </c>
      <c r="AC63" s="18"/>
    </row>
    <row r="64" spans="3:29" x14ac:dyDescent="0.2">
      <c r="C64" s="21">
        <v>20.6</v>
      </c>
      <c r="D64" s="21">
        <f t="shared" si="30"/>
        <v>26.4</v>
      </c>
      <c r="E64" s="21">
        <v>20</v>
      </c>
      <c r="F64" s="21">
        <v>28</v>
      </c>
      <c r="G64" s="11">
        <v>4</v>
      </c>
      <c r="I64" s="26" t="s">
        <v>54</v>
      </c>
      <c r="J64" s="18"/>
      <c r="K64" s="18"/>
      <c r="L64" s="18"/>
      <c r="M64" s="18"/>
      <c r="N64" s="18">
        <f>N63+"0:2"</f>
        <v>0.31736111111111104</v>
      </c>
      <c r="O64" s="18"/>
      <c r="P64" s="18"/>
      <c r="Q64" s="18">
        <f>Q63+"0:2"</f>
        <v>0.58819444444444424</v>
      </c>
      <c r="R64" s="18"/>
      <c r="S64" s="18"/>
      <c r="T64" s="18"/>
      <c r="U64" s="18"/>
      <c r="V64" s="18"/>
      <c r="X64" s="18">
        <f>X63+"0:2"</f>
        <v>0.30624999999999986</v>
      </c>
      <c r="Y64" s="18"/>
      <c r="Z64" s="18">
        <f t="shared" si="31"/>
        <v>0.47291666666666654</v>
      </c>
      <c r="AA64" s="18">
        <f t="shared" si="31"/>
        <v>0.63958333333333317</v>
      </c>
      <c r="AB64" s="18">
        <f t="shared" si="31"/>
        <v>0.76458333333333328</v>
      </c>
      <c r="AC64" s="18"/>
    </row>
    <row r="65" spans="3:29" x14ac:dyDescent="0.2">
      <c r="C65" s="21">
        <v>21</v>
      </c>
      <c r="D65" s="21">
        <f t="shared" si="30"/>
        <v>26.799999999999997</v>
      </c>
      <c r="E65" s="21">
        <v>20.399999999999999</v>
      </c>
      <c r="F65" s="21">
        <v>28.4</v>
      </c>
      <c r="G65" s="11">
        <v>3</v>
      </c>
      <c r="I65" s="26" t="s">
        <v>53</v>
      </c>
      <c r="J65" s="18"/>
      <c r="K65" s="18"/>
      <c r="L65" s="18"/>
      <c r="M65" s="18"/>
      <c r="N65" s="18">
        <f>N64+"0:1"</f>
        <v>0.31805555555555548</v>
      </c>
      <c r="O65" s="18"/>
      <c r="P65" s="18"/>
      <c r="Q65" s="18">
        <f>Q64+"0:1"</f>
        <v>0.58888888888888868</v>
      </c>
      <c r="R65" s="18"/>
      <c r="S65" s="18"/>
      <c r="T65" s="18"/>
      <c r="U65" s="18"/>
      <c r="V65" s="18"/>
      <c r="X65" s="18">
        <f>X64+"0:1"</f>
        <v>0.3069444444444443</v>
      </c>
      <c r="Y65" s="18"/>
      <c r="Z65" s="18">
        <f>Z64+"0:1"</f>
        <v>0.47361111111111098</v>
      </c>
      <c r="AA65" s="18">
        <f>AA64+"0:1"</f>
        <v>0.64027777777777761</v>
      </c>
      <c r="AB65" s="18">
        <f>AB64+"0:1"</f>
        <v>0.76527777777777772</v>
      </c>
      <c r="AC65" s="18"/>
    </row>
    <row r="66" spans="3:29" x14ac:dyDescent="0.2">
      <c r="C66" s="21">
        <v>21.7</v>
      </c>
      <c r="D66" s="21">
        <f t="shared" si="30"/>
        <v>27.5</v>
      </c>
      <c r="E66" s="21">
        <v>21.1</v>
      </c>
      <c r="F66" s="21">
        <v>29.1</v>
      </c>
      <c r="G66" s="11">
        <v>2</v>
      </c>
      <c r="I66" s="17" t="s">
        <v>52</v>
      </c>
      <c r="J66" s="18"/>
      <c r="K66" s="18"/>
      <c r="L66" s="18"/>
      <c r="M66" s="18"/>
      <c r="N66" s="18"/>
      <c r="O66" s="18"/>
      <c r="P66" s="18"/>
      <c r="Q66" s="18"/>
      <c r="R66" s="208"/>
      <c r="S66" s="18"/>
      <c r="T66" s="18"/>
      <c r="U66" s="18"/>
      <c r="V66" s="18"/>
      <c r="X66" s="18"/>
      <c r="Y66" s="18"/>
      <c r="Z66" s="208"/>
      <c r="AA66" s="208"/>
      <c r="AB66" s="208"/>
      <c r="AC66" s="208"/>
    </row>
    <row r="67" spans="3:29" x14ac:dyDescent="0.2">
      <c r="C67" s="21">
        <v>22.4</v>
      </c>
      <c r="D67" s="21">
        <f t="shared" si="30"/>
        <v>28.2</v>
      </c>
      <c r="E67" s="21">
        <v>21.8</v>
      </c>
      <c r="F67" s="21">
        <v>29.8</v>
      </c>
      <c r="G67" s="11">
        <v>1</v>
      </c>
      <c r="I67" s="19" t="s">
        <v>352</v>
      </c>
      <c r="J67" s="20"/>
      <c r="K67" s="20"/>
      <c r="L67" s="20"/>
      <c r="M67" s="20"/>
      <c r="N67" s="20"/>
      <c r="O67" s="20"/>
      <c r="P67" s="20"/>
      <c r="Q67" s="20"/>
      <c r="R67" s="209"/>
      <c r="S67" s="20"/>
      <c r="T67" s="20"/>
      <c r="U67" s="20"/>
      <c r="V67" s="20"/>
      <c r="X67" s="20"/>
      <c r="Y67" s="20"/>
      <c r="Z67" s="209"/>
      <c r="AA67" s="209"/>
      <c r="AB67" s="209"/>
      <c r="AC67" s="209"/>
    </row>
    <row r="68" spans="3:29" x14ac:dyDescent="0.2">
      <c r="C68" s="21"/>
      <c r="I68" s="3"/>
      <c r="J68" s="4"/>
      <c r="K68" s="4"/>
      <c r="L68" s="4"/>
      <c r="M68" s="4"/>
      <c r="N68" s="4"/>
      <c r="O68" s="4"/>
      <c r="P68" s="4"/>
      <c r="Q68" s="4"/>
      <c r="S68" s="4"/>
      <c r="T68" s="4"/>
      <c r="U68" s="4"/>
      <c r="V68" s="4"/>
      <c r="W68" s="4"/>
    </row>
    <row r="69" spans="3:29" x14ac:dyDescent="0.2">
      <c r="J69" s="4"/>
      <c r="K69" s="4"/>
      <c r="L69" s="4"/>
      <c r="M69" s="4"/>
      <c r="N69" s="4"/>
      <c r="O69" s="4"/>
      <c r="P69" s="4"/>
      <c r="Q69" s="4"/>
      <c r="R69" s="4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List36">
    <pageSetUpPr fitToPage="1"/>
  </sheetPr>
  <dimension ref="A2:Z69"/>
  <sheetViews>
    <sheetView showGridLines="0" zoomScaleNormal="100" workbookViewId="0">
      <selection activeCell="X10" sqref="X10"/>
    </sheetView>
  </sheetViews>
  <sheetFormatPr defaultColWidth="5.85546875" defaultRowHeight="12" customHeight="1" x14ac:dyDescent="0.2"/>
  <cols>
    <col min="1" max="3" width="5.140625" style="21" customWidth="1"/>
    <col min="4" max="5" width="5.140625" style="11" customWidth="1"/>
    <col min="6" max="6" width="35.5703125" style="8" customWidth="1"/>
    <col min="7" max="25" width="6.140625" style="9" customWidth="1"/>
    <col min="26" max="51" width="6.140625" style="8" customWidth="1"/>
    <col min="52" max="16384" width="5.85546875" style="8"/>
  </cols>
  <sheetData>
    <row r="2" spans="1:26" s="62" customFormat="1" ht="12" customHeight="1" x14ac:dyDescent="0.25">
      <c r="A2" s="60"/>
      <c r="B2" s="60"/>
      <c r="C2" s="60"/>
      <c r="D2" s="61"/>
      <c r="E2" s="61"/>
      <c r="F2" s="67" t="s">
        <v>540</v>
      </c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Z2" s="132" t="s">
        <v>524</v>
      </c>
    </row>
    <row r="3" spans="1:26" ht="12" customHeight="1" x14ac:dyDescent="0.25">
      <c r="G3" s="39" t="s">
        <v>236</v>
      </c>
      <c r="H3" s="39"/>
      <c r="V3" s="41" t="s">
        <v>238</v>
      </c>
      <c r="W3" s="41"/>
      <c r="X3" s="41"/>
      <c r="Y3" s="62"/>
    </row>
    <row r="4" spans="1:26" ht="12" customHeight="1" x14ac:dyDescent="0.2">
      <c r="F4" s="12" t="s">
        <v>232</v>
      </c>
      <c r="G4" s="14">
        <v>1</v>
      </c>
      <c r="H4" s="14">
        <v>3</v>
      </c>
      <c r="I4" s="14">
        <v>5</v>
      </c>
      <c r="J4" s="14">
        <v>7</v>
      </c>
      <c r="K4" s="14">
        <v>9</v>
      </c>
      <c r="L4" s="14">
        <v>11</v>
      </c>
      <c r="M4" s="14">
        <v>13</v>
      </c>
      <c r="N4" s="14">
        <v>15</v>
      </c>
      <c r="O4" s="14">
        <v>17</v>
      </c>
      <c r="P4" s="14">
        <v>19</v>
      </c>
      <c r="Q4" s="14">
        <v>21</v>
      </c>
      <c r="R4" s="14">
        <v>23</v>
      </c>
      <c r="U4" s="14">
        <v>101</v>
      </c>
      <c r="V4" s="14">
        <v>103</v>
      </c>
      <c r="W4" s="14">
        <v>105</v>
      </c>
      <c r="X4" s="14">
        <v>107</v>
      </c>
      <c r="Y4" s="14">
        <v>109</v>
      </c>
      <c r="Z4" s="14">
        <v>111</v>
      </c>
    </row>
    <row r="5" spans="1:26" ht="12" customHeight="1" x14ac:dyDescent="0.2">
      <c r="A5" s="69"/>
      <c r="B5" s="69"/>
      <c r="C5" s="69"/>
      <c r="F5" s="12" t="s">
        <v>233</v>
      </c>
      <c r="G5" s="13" t="s">
        <v>145</v>
      </c>
      <c r="H5" s="13" t="s">
        <v>145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  <c r="N5" s="13" t="s">
        <v>145</v>
      </c>
      <c r="O5" s="13" t="s">
        <v>145</v>
      </c>
      <c r="P5" s="13" t="s">
        <v>145</v>
      </c>
      <c r="Q5" s="13" t="s">
        <v>145</v>
      </c>
      <c r="R5" s="13" t="s">
        <v>145</v>
      </c>
      <c r="U5" s="14" t="s">
        <v>235</v>
      </c>
      <c r="V5" s="14" t="s">
        <v>235</v>
      </c>
      <c r="W5" s="13" t="s">
        <v>235</v>
      </c>
      <c r="X5" s="13" t="s">
        <v>235</v>
      </c>
      <c r="Y5" s="13" t="s">
        <v>235</v>
      </c>
      <c r="Z5" s="13" t="s">
        <v>235</v>
      </c>
    </row>
    <row r="6" spans="1:26" ht="12" customHeight="1" x14ac:dyDescent="0.2">
      <c r="A6" s="21" t="s">
        <v>194</v>
      </c>
      <c r="B6" s="21" t="s">
        <v>194</v>
      </c>
      <c r="C6" s="21" t="s">
        <v>194</v>
      </c>
      <c r="D6" s="11" t="s">
        <v>230</v>
      </c>
      <c r="E6" s="11" t="s">
        <v>231</v>
      </c>
      <c r="F6" s="12" t="s">
        <v>234</v>
      </c>
      <c r="G6" s="13"/>
      <c r="H6" s="13"/>
      <c r="I6" s="14"/>
      <c r="J6" s="13"/>
      <c r="K6" s="13"/>
      <c r="L6" s="14">
        <v>25</v>
      </c>
      <c r="M6" s="13"/>
      <c r="N6" s="13"/>
      <c r="O6" s="13"/>
      <c r="P6" s="13"/>
      <c r="Q6" s="13"/>
      <c r="R6" s="14"/>
      <c r="U6" s="14"/>
      <c r="V6" s="14"/>
      <c r="W6" s="14"/>
      <c r="X6" s="14"/>
      <c r="Y6" s="13"/>
      <c r="Z6" s="13"/>
    </row>
    <row r="7" spans="1:26" ht="12" customHeight="1" x14ac:dyDescent="0.2">
      <c r="A7" s="21">
        <v>0</v>
      </c>
      <c r="B7" s="21">
        <v>0</v>
      </c>
      <c r="C7" s="21">
        <v>0</v>
      </c>
      <c r="D7" s="11">
        <v>1</v>
      </c>
      <c r="F7" s="26" t="s">
        <v>352</v>
      </c>
      <c r="G7" s="29">
        <v>0.22083333333333333</v>
      </c>
      <c r="H7" s="29"/>
      <c r="I7" s="29"/>
      <c r="J7" s="29"/>
      <c r="K7" s="29"/>
      <c r="L7" s="29"/>
      <c r="M7" s="18">
        <v>0.55555555555555558</v>
      </c>
      <c r="N7" s="18">
        <v>0.59722222222222221</v>
      </c>
      <c r="O7" s="29"/>
      <c r="P7" s="29"/>
      <c r="Q7" s="29"/>
      <c r="R7" s="18">
        <v>0.92013888888888884</v>
      </c>
      <c r="U7" s="29"/>
      <c r="V7" s="29"/>
      <c r="W7" s="29"/>
      <c r="X7" s="29"/>
      <c r="Y7" s="29"/>
      <c r="Z7" s="29"/>
    </row>
    <row r="8" spans="1:26" ht="12" customHeight="1" x14ac:dyDescent="0.2">
      <c r="A8" s="21">
        <v>0.7</v>
      </c>
      <c r="B8" s="21">
        <v>0.7</v>
      </c>
      <c r="C8" s="21">
        <v>0.7</v>
      </c>
      <c r="D8" s="11">
        <v>2</v>
      </c>
      <c r="F8" s="26" t="s">
        <v>52</v>
      </c>
      <c r="G8" s="18">
        <f>G7+"0:1"</f>
        <v>0.22152777777777777</v>
      </c>
      <c r="H8" s="29"/>
      <c r="I8" s="29"/>
      <c r="J8" s="29"/>
      <c r="K8" s="29"/>
      <c r="L8" s="29"/>
      <c r="M8" s="18">
        <f>M7+"0:1"</f>
        <v>0.55625000000000002</v>
      </c>
      <c r="N8" s="18">
        <f>N7+"0:1"</f>
        <v>0.59791666666666665</v>
      </c>
      <c r="O8" s="29"/>
      <c r="P8" s="29"/>
      <c r="Q8" s="29"/>
      <c r="R8" s="18">
        <f>R7+"0:1"</f>
        <v>0.92083333333333328</v>
      </c>
      <c r="U8" s="29"/>
      <c r="V8" s="29"/>
      <c r="W8" s="29"/>
      <c r="X8" s="29"/>
      <c r="Y8" s="29"/>
      <c r="Z8" s="29"/>
    </row>
    <row r="9" spans="1:26" ht="12" customHeight="1" x14ac:dyDescent="0.2">
      <c r="A9" s="21">
        <v>1.4</v>
      </c>
      <c r="B9" s="21">
        <v>1.4</v>
      </c>
      <c r="C9" s="21">
        <v>1.4</v>
      </c>
      <c r="D9" s="11">
        <v>3</v>
      </c>
      <c r="F9" s="26" t="s">
        <v>53</v>
      </c>
      <c r="G9" s="18">
        <f>G8+"0:2"</f>
        <v>0.22291666666666665</v>
      </c>
      <c r="H9" s="29"/>
      <c r="I9" s="29"/>
      <c r="J9" s="18">
        <v>0.39583333333333331</v>
      </c>
      <c r="K9" s="29"/>
      <c r="L9" s="29"/>
      <c r="M9" s="18">
        <f>M8+"0:2"</f>
        <v>0.55763888888888891</v>
      </c>
      <c r="N9" s="18">
        <f>N8+"0:2"</f>
        <v>0.59930555555555554</v>
      </c>
      <c r="O9" s="29"/>
      <c r="P9" s="29"/>
      <c r="Q9" s="29"/>
      <c r="R9" s="18">
        <f>R8+"0:2"</f>
        <v>0.92222222222222217</v>
      </c>
      <c r="U9" s="18">
        <v>0.3576388888888889</v>
      </c>
      <c r="V9" s="29"/>
      <c r="W9" s="18">
        <v>0.4826388888888889</v>
      </c>
      <c r="X9" s="18">
        <v>0.60763888888888895</v>
      </c>
      <c r="Y9" s="18"/>
      <c r="Z9" s="18">
        <v>0.73263888888888884</v>
      </c>
    </row>
    <row r="10" spans="1:26" ht="12" customHeight="1" x14ac:dyDescent="0.2">
      <c r="A10" s="21">
        <v>1.7999999999999998</v>
      </c>
      <c r="B10" s="21">
        <v>1.7999999999999998</v>
      </c>
      <c r="C10" s="21">
        <v>1.7999999999999998</v>
      </c>
      <c r="D10" s="11">
        <v>4</v>
      </c>
      <c r="F10" s="26" t="s">
        <v>54</v>
      </c>
      <c r="G10" s="18">
        <f>G9+"0:1"</f>
        <v>0.22361111111111109</v>
      </c>
      <c r="H10" s="29"/>
      <c r="I10" s="29"/>
      <c r="J10" s="18">
        <f>J9+"0:1"</f>
        <v>0.39652777777777776</v>
      </c>
      <c r="K10" s="29"/>
      <c r="L10" s="29"/>
      <c r="M10" s="18">
        <f>M9+"0:1"</f>
        <v>0.55833333333333335</v>
      </c>
      <c r="N10" s="18">
        <f>N9+"0:1"</f>
        <v>0.6</v>
      </c>
      <c r="O10" s="29"/>
      <c r="P10" s="29"/>
      <c r="Q10" s="29"/>
      <c r="R10" s="18">
        <f>R9+"0:1"</f>
        <v>0.92291666666666661</v>
      </c>
      <c r="U10" s="18">
        <f>U9+"0:1"</f>
        <v>0.35833333333333334</v>
      </c>
      <c r="V10" s="29"/>
      <c r="W10" s="18">
        <f>W9+"0:1"</f>
        <v>0.48333333333333334</v>
      </c>
      <c r="X10" s="18">
        <f>X9+"0:1"</f>
        <v>0.60833333333333339</v>
      </c>
      <c r="Y10" s="18"/>
      <c r="Z10" s="18">
        <f>Z9+"0:1"</f>
        <v>0.73333333333333328</v>
      </c>
    </row>
    <row r="11" spans="1:26" ht="12" customHeight="1" x14ac:dyDescent="0.2">
      <c r="A11" s="21">
        <v>2.5</v>
      </c>
      <c r="B11" s="21">
        <v>2.5</v>
      </c>
      <c r="C11" s="21">
        <v>2.5</v>
      </c>
      <c r="D11" s="11">
        <v>5</v>
      </c>
      <c r="F11" s="26" t="s">
        <v>8</v>
      </c>
      <c r="G11" s="18">
        <f>G10+"0:2"</f>
        <v>0.22499999999999998</v>
      </c>
      <c r="H11" s="29"/>
      <c r="I11" s="29"/>
      <c r="J11" s="18">
        <f>J10+"0:2"</f>
        <v>0.39791666666666664</v>
      </c>
      <c r="K11" s="29"/>
      <c r="L11" s="29"/>
      <c r="M11" s="18">
        <f t="shared" ref="M11:N13" si="0">M10+"0:2"</f>
        <v>0.55972222222222223</v>
      </c>
      <c r="N11" s="18">
        <f t="shared" si="0"/>
        <v>0.60138888888888886</v>
      </c>
      <c r="O11" s="29"/>
      <c r="P11" s="29"/>
      <c r="Q11" s="29"/>
      <c r="R11" s="18">
        <f>R10+"0:2"</f>
        <v>0.92430555555555549</v>
      </c>
      <c r="U11" s="18">
        <f t="shared" ref="U11:X12" si="1">U10+"0:2"</f>
        <v>0.35972222222222222</v>
      </c>
      <c r="V11" s="29"/>
      <c r="W11" s="18">
        <f>W10+"0:2"</f>
        <v>0.48472222222222222</v>
      </c>
      <c r="X11" s="18">
        <f t="shared" si="1"/>
        <v>0.60972222222222228</v>
      </c>
      <c r="Y11" s="18"/>
      <c r="Z11" s="18">
        <f>Z10+"0:2"</f>
        <v>0.73472222222222217</v>
      </c>
    </row>
    <row r="12" spans="1:26" ht="12" customHeight="1" x14ac:dyDescent="0.2">
      <c r="A12" s="21">
        <v>3.6</v>
      </c>
      <c r="B12" s="21">
        <v>3.6</v>
      </c>
      <c r="C12" s="21">
        <v>3.6</v>
      </c>
      <c r="D12" s="11">
        <v>6</v>
      </c>
      <c r="F12" s="26" t="s">
        <v>55</v>
      </c>
      <c r="G12" s="29">
        <f>G11+"0:2"</f>
        <v>0.22638888888888886</v>
      </c>
      <c r="H12" s="29"/>
      <c r="I12" s="29"/>
      <c r="J12" s="29">
        <f>J11+"0:2"</f>
        <v>0.39930555555555552</v>
      </c>
      <c r="K12" s="29"/>
      <c r="L12" s="29"/>
      <c r="M12" s="18">
        <f t="shared" si="0"/>
        <v>0.56111111111111112</v>
      </c>
      <c r="N12" s="18">
        <f t="shared" si="0"/>
        <v>0.60277777777777775</v>
      </c>
      <c r="O12" s="29"/>
      <c r="P12" s="29"/>
      <c r="Q12" s="29"/>
      <c r="R12" s="18">
        <f>R11+"0:2"</f>
        <v>0.92569444444444438</v>
      </c>
      <c r="U12" s="29">
        <f t="shared" si="1"/>
        <v>0.3611111111111111</v>
      </c>
      <c r="V12" s="29"/>
      <c r="W12" s="29">
        <f>W11+"0:2"</f>
        <v>0.4861111111111111</v>
      </c>
      <c r="X12" s="29">
        <f t="shared" si="1"/>
        <v>0.61111111111111116</v>
      </c>
      <c r="Y12" s="29"/>
      <c r="Z12" s="29">
        <f>Z11+"0:2"</f>
        <v>0.73611111111111105</v>
      </c>
    </row>
    <row r="13" spans="1:26" ht="12" customHeight="1" x14ac:dyDescent="0.2">
      <c r="A13" s="21">
        <v>4.8</v>
      </c>
      <c r="B13" s="21">
        <v>4.8</v>
      </c>
      <c r="C13" s="21">
        <v>4.8</v>
      </c>
      <c r="D13" s="11">
        <v>7</v>
      </c>
      <c r="F13" s="19" t="s">
        <v>10</v>
      </c>
      <c r="G13" s="30">
        <f>G12+"0:3"</f>
        <v>0.22847222222222219</v>
      </c>
      <c r="H13" s="30"/>
      <c r="I13" s="30"/>
      <c r="J13" s="20">
        <f>J12+"0:2"</f>
        <v>0.40069444444444441</v>
      </c>
      <c r="K13" s="30"/>
      <c r="L13" s="30"/>
      <c r="M13" s="20">
        <f t="shared" si="0"/>
        <v>0.5625</v>
      </c>
      <c r="N13" s="20">
        <f t="shared" si="0"/>
        <v>0.60416666666666663</v>
      </c>
      <c r="O13" s="30"/>
      <c r="P13" s="30"/>
      <c r="Q13" s="30"/>
      <c r="R13" s="20">
        <f>R12+"0:2"</f>
        <v>0.92708333333333326</v>
      </c>
      <c r="U13" s="20">
        <f>U12+"0:2"</f>
        <v>0.36249999999999999</v>
      </c>
      <c r="V13" s="30"/>
      <c r="W13" s="20">
        <f>W12+"0:2"</f>
        <v>0.48749999999999999</v>
      </c>
      <c r="X13" s="20">
        <f>X12+"0:2"</f>
        <v>0.61250000000000004</v>
      </c>
      <c r="Y13" s="20"/>
      <c r="Z13" s="20">
        <f>Z12+"0:2"</f>
        <v>0.73749999999999993</v>
      </c>
    </row>
    <row r="14" spans="1:26" ht="12" customHeight="1" x14ac:dyDescent="0.2">
      <c r="F14" s="15" t="s">
        <v>10</v>
      </c>
      <c r="G14" s="35">
        <f>G13+"0:1"</f>
        <v>0.22916666666666663</v>
      </c>
      <c r="H14" s="35">
        <v>0.26527777777777778</v>
      </c>
      <c r="I14" s="35">
        <v>0.3354166666666667</v>
      </c>
      <c r="J14" s="35">
        <f>J13+"0:1"</f>
        <v>0.40138888888888885</v>
      </c>
      <c r="K14" s="35">
        <v>0.48125000000000001</v>
      </c>
      <c r="L14" s="35">
        <v>0.5229166666666667</v>
      </c>
      <c r="M14" s="35">
        <f>M13+"0:3"</f>
        <v>0.56458333333333333</v>
      </c>
      <c r="N14" s="35">
        <f>N13+"0:3"</f>
        <v>0.60624999999999996</v>
      </c>
      <c r="O14" s="35">
        <v>0.6479166666666667</v>
      </c>
      <c r="P14" s="35">
        <v>0.68958333333333333</v>
      </c>
      <c r="Q14" s="35">
        <v>0.75208333333333333</v>
      </c>
      <c r="R14" s="35">
        <f>R13</f>
        <v>0.92708333333333326</v>
      </c>
      <c r="U14" s="35"/>
      <c r="V14" s="35">
        <v>0.36805555555555558</v>
      </c>
      <c r="W14" s="35"/>
      <c r="X14" s="35"/>
      <c r="Y14" s="35">
        <v>0.67361111111111116</v>
      </c>
      <c r="Z14" s="35"/>
    </row>
    <row r="15" spans="1:26" ht="12" customHeight="1" x14ac:dyDescent="0.2">
      <c r="A15" s="21">
        <v>7.1</v>
      </c>
      <c r="B15" s="21">
        <v>7.1</v>
      </c>
      <c r="C15" s="21">
        <v>7.1</v>
      </c>
      <c r="D15" s="11">
        <v>8</v>
      </c>
      <c r="F15" s="17" t="s">
        <v>38</v>
      </c>
      <c r="G15" s="29">
        <f t="shared" ref="G15:L15" si="2">G14+"0:3"</f>
        <v>0.23124999999999996</v>
      </c>
      <c r="H15" s="29">
        <f t="shared" si="2"/>
        <v>0.2673611111111111</v>
      </c>
      <c r="I15" s="29">
        <f t="shared" si="2"/>
        <v>0.33750000000000002</v>
      </c>
      <c r="J15" s="29">
        <f t="shared" si="2"/>
        <v>0.40347222222222218</v>
      </c>
      <c r="K15" s="29">
        <f t="shared" si="2"/>
        <v>0.48333333333333334</v>
      </c>
      <c r="L15" s="29">
        <f t="shared" si="2"/>
        <v>0.52500000000000002</v>
      </c>
      <c r="M15" s="29">
        <f>M14+"0:3"</f>
        <v>0.56666666666666665</v>
      </c>
      <c r="N15" s="29">
        <f>N14+"0:3"</f>
        <v>0.60833333333333328</v>
      </c>
      <c r="O15" s="29">
        <f>O14+"0:3"</f>
        <v>0.65</v>
      </c>
      <c r="P15" s="29">
        <f>P14+"0:3"</f>
        <v>0.69166666666666665</v>
      </c>
      <c r="Q15" s="29">
        <f>Q14+"0:3"</f>
        <v>0.75416666666666665</v>
      </c>
      <c r="R15" s="29">
        <f>R14+"0:3"</f>
        <v>0.92916666666666659</v>
      </c>
      <c r="U15" s="29"/>
      <c r="V15" s="29">
        <f>V14+"0:3"</f>
        <v>0.37013888888888891</v>
      </c>
      <c r="W15" s="29"/>
      <c r="X15" s="29"/>
      <c r="Y15" s="29">
        <f>Y14+"0:3"</f>
        <v>0.67569444444444449</v>
      </c>
      <c r="Z15" s="29"/>
    </row>
    <row r="16" spans="1:26" ht="12" customHeight="1" x14ac:dyDescent="0.2">
      <c r="A16" s="21" t="s">
        <v>198</v>
      </c>
      <c r="B16" s="21" t="s">
        <v>198</v>
      </c>
      <c r="C16" s="21">
        <v>7.5</v>
      </c>
      <c r="D16" s="11">
        <v>9</v>
      </c>
      <c r="F16" s="17" t="s">
        <v>39</v>
      </c>
      <c r="G16" s="29" t="s">
        <v>198</v>
      </c>
      <c r="H16" s="29" t="s">
        <v>198</v>
      </c>
      <c r="I16" s="29">
        <f>I15+"0:2"</f>
        <v>0.33888888888888891</v>
      </c>
      <c r="J16" s="29" t="s">
        <v>198</v>
      </c>
      <c r="K16" s="29">
        <f>K15+"0:2"</f>
        <v>0.48472222222222222</v>
      </c>
      <c r="L16" s="29" t="s">
        <v>198</v>
      </c>
      <c r="M16" s="29">
        <f t="shared" ref="M16:R16" si="3">M15+"0:2"</f>
        <v>0.56805555555555554</v>
      </c>
      <c r="N16" s="29">
        <f t="shared" si="3"/>
        <v>0.60972222222222217</v>
      </c>
      <c r="O16" s="29">
        <f t="shared" si="3"/>
        <v>0.65138888888888891</v>
      </c>
      <c r="P16" s="29">
        <f t="shared" si="3"/>
        <v>0.69305555555555554</v>
      </c>
      <c r="Q16" s="29">
        <f t="shared" si="3"/>
        <v>0.75555555555555554</v>
      </c>
      <c r="R16" s="29">
        <f t="shared" si="3"/>
        <v>0.93055555555555547</v>
      </c>
      <c r="U16" s="29"/>
      <c r="V16" s="29" t="s">
        <v>198</v>
      </c>
      <c r="W16" s="29"/>
      <c r="X16" s="29"/>
      <c r="Y16" s="29" t="s">
        <v>198</v>
      </c>
      <c r="Z16" s="29"/>
    </row>
    <row r="17" spans="1:26" ht="12" customHeight="1" x14ac:dyDescent="0.2">
      <c r="A17" s="21">
        <v>9.7000000000000011</v>
      </c>
      <c r="B17" s="21">
        <v>9.7000000000000011</v>
      </c>
      <c r="C17" s="21">
        <v>10.5</v>
      </c>
      <c r="D17" s="11">
        <v>10</v>
      </c>
      <c r="F17" s="17" t="s">
        <v>413</v>
      </c>
      <c r="G17" s="29">
        <f>G15+"0:4"</f>
        <v>0.23402777777777772</v>
      </c>
      <c r="H17" s="29">
        <f>H15+"0:4"</f>
        <v>0.27013888888888887</v>
      </c>
      <c r="I17" s="29">
        <f>I16+"0:5"</f>
        <v>0.34236111111111112</v>
      </c>
      <c r="J17" s="29">
        <f>J15+"0:4"</f>
        <v>0.40624999999999994</v>
      </c>
      <c r="K17" s="29">
        <f>K16+"0:5"</f>
        <v>0.48819444444444443</v>
      </c>
      <c r="L17" s="29">
        <f>L15+"0:4"</f>
        <v>0.52777777777777779</v>
      </c>
      <c r="M17" s="29">
        <f t="shared" ref="M17:R17" si="4">M16+"0:5"</f>
        <v>0.57152777777777775</v>
      </c>
      <c r="N17" s="29">
        <f t="shared" si="4"/>
        <v>0.61319444444444438</v>
      </c>
      <c r="O17" s="29">
        <f t="shared" si="4"/>
        <v>0.65486111111111112</v>
      </c>
      <c r="P17" s="29">
        <f t="shared" si="4"/>
        <v>0.69652777777777775</v>
      </c>
      <c r="Q17" s="29">
        <f t="shared" si="4"/>
        <v>0.75902777777777775</v>
      </c>
      <c r="R17" s="29">
        <f t="shared" si="4"/>
        <v>0.93402777777777768</v>
      </c>
      <c r="U17" s="29"/>
      <c r="V17" s="29">
        <f>V15+"0:4"</f>
        <v>0.37291666666666667</v>
      </c>
      <c r="W17" s="29"/>
      <c r="X17" s="29"/>
      <c r="Y17" s="29">
        <f>Y15+"0:4"</f>
        <v>0.67847222222222225</v>
      </c>
      <c r="Z17" s="29"/>
    </row>
    <row r="18" spans="1:26" ht="12" customHeight="1" x14ac:dyDescent="0.2">
      <c r="A18" s="21">
        <v>10.8</v>
      </c>
      <c r="B18" s="21">
        <v>10.8</v>
      </c>
      <c r="C18" s="21">
        <v>11.6</v>
      </c>
      <c r="D18" s="11">
        <v>11</v>
      </c>
      <c r="F18" s="17" t="s">
        <v>40</v>
      </c>
      <c r="G18" s="29">
        <f t="shared" ref="G18:R18" si="5">G17+"0:3"</f>
        <v>0.23611111111111105</v>
      </c>
      <c r="H18" s="29">
        <f t="shared" si="5"/>
        <v>0.2722222222222222</v>
      </c>
      <c r="I18" s="29">
        <f t="shared" si="5"/>
        <v>0.34444444444444444</v>
      </c>
      <c r="J18" s="29">
        <f t="shared" si="5"/>
        <v>0.40833333333333327</v>
      </c>
      <c r="K18" s="29">
        <f t="shared" si="5"/>
        <v>0.49027777777777776</v>
      </c>
      <c r="L18" s="29">
        <f t="shared" si="5"/>
        <v>0.52986111111111112</v>
      </c>
      <c r="M18" s="29">
        <f t="shared" si="5"/>
        <v>0.57361111111111107</v>
      </c>
      <c r="N18" s="29">
        <f t="shared" si="5"/>
        <v>0.6152777777777777</v>
      </c>
      <c r="O18" s="29">
        <f t="shared" si="5"/>
        <v>0.65694444444444444</v>
      </c>
      <c r="P18" s="29">
        <f t="shared" si="5"/>
        <v>0.69861111111111107</v>
      </c>
      <c r="Q18" s="29">
        <f t="shared" si="5"/>
        <v>0.76111111111111107</v>
      </c>
      <c r="R18" s="29">
        <f t="shared" si="5"/>
        <v>0.93611111111111101</v>
      </c>
      <c r="U18" s="29"/>
      <c r="V18" s="29">
        <f>V17+"0:3"</f>
        <v>0.375</v>
      </c>
      <c r="W18" s="29"/>
      <c r="X18" s="29"/>
      <c r="Y18" s="29">
        <f>Y17+"0:3"</f>
        <v>0.68055555555555558</v>
      </c>
      <c r="Z18" s="29"/>
    </row>
    <row r="19" spans="1:26" ht="12" customHeight="1" x14ac:dyDescent="0.2">
      <c r="A19" s="21">
        <v>11.5</v>
      </c>
      <c r="B19" s="21">
        <v>11.5</v>
      </c>
      <c r="C19" s="21">
        <v>12.3</v>
      </c>
      <c r="D19" s="11">
        <v>12</v>
      </c>
      <c r="F19" s="17" t="s">
        <v>41</v>
      </c>
      <c r="G19" s="29">
        <f t="shared" ref="G19:N20" si="6">G18+"0:2"</f>
        <v>0.23749999999999993</v>
      </c>
      <c r="H19" s="29">
        <f t="shared" si="6"/>
        <v>0.27361111111111108</v>
      </c>
      <c r="I19" s="29">
        <f t="shared" si="6"/>
        <v>0.34583333333333333</v>
      </c>
      <c r="J19" s="29">
        <f t="shared" si="6"/>
        <v>0.40972222222222215</v>
      </c>
      <c r="K19" s="29">
        <f t="shared" si="6"/>
        <v>0.49166666666666664</v>
      </c>
      <c r="L19" s="29">
        <f t="shared" si="6"/>
        <v>0.53125</v>
      </c>
      <c r="M19" s="29">
        <f t="shared" si="6"/>
        <v>0.57499999999999996</v>
      </c>
      <c r="N19" s="29">
        <f t="shared" si="6"/>
        <v>0.61666666666666659</v>
      </c>
      <c r="O19" s="29">
        <f t="shared" ref="O19:R20" si="7">O18+"0:2"</f>
        <v>0.65833333333333333</v>
      </c>
      <c r="P19" s="29">
        <f t="shared" si="7"/>
        <v>0.7</v>
      </c>
      <c r="Q19" s="29">
        <f t="shared" si="7"/>
        <v>0.76249999999999996</v>
      </c>
      <c r="R19" s="29">
        <f t="shared" si="7"/>
        <v>0.93749999999999989</v>
      </c>
      <c r="U19" s="29"/>
      <c r="V19" s="29">
        <f t="shared" ref="V19:Y20" si="8">V18+"0:2"</f>
        <v>0.37638888888888888</v>
      </c>
      <c r="W19" s="29"/>
      <c r="X19" s="29"/>
      <c r="Y19" s="29">
        <f t="shared" si="8"/>
        <v>0.68194444444444446</v>
      </c>
      <c r="Z19" s="29"/>
    </row>
    <row r="20" spans="1:26" ht="12" customHeight="1" x14ac:dyDescent="0.2">
      <c r="A20" s="21">
        <v>12.5</v>
      </c>
      <c r="B20" s="21">
        <v>12.5</v>
      </c>
      <c r="C20" s="21">
        <v>13.3</v>
      </c>
      <c r="D20" s="11">
        <v>13</v>
      </c>
      <c r="F20" s="17" t="s">
        <v>43</v>
      </c>
      <c r="G20" s="29">
        <f t="shared" si="6"/>
        <v>0.23888888888888882</v>
      </c>
      <c r="H20" s="29">
        <f t="shared" si="6"/>
        <v>0.27499999999999997</v>
      </c>
      <c r="I20" s="29">
        <f t="shared" si="6"/>
        <v>0.34722222222222221</v>
      </c>
      <c r="J20" s="29">
        <f t="shared" si="6"/>
        <v>0.41111111111111104</v>
      </c>
      <c r="K20" s="29">
        <f t="shared" si="6"/>
        <v>0.49305555555555552</v>
      </c>
      <c r="L20" s="29">
        <f t="shared" si="6"/>
        <v>0.53263888888888888</v>
      </c>
      <c r="M20" s="29">
        <f t="shared" si="6"/>
        <v>0.57638888888888884</v>
      </c>
      <c r="N20" s="29">
        <f t="shared" si="6"/>
        <v>0.61805555555555547</v>
      </c>
      <c r="O20" s="29">
        <f t="shared" si="7"/>
        <v>0.65972222222222221</v>
      </c>
      <c r="P20" s="29">
        <f t="shared" si="7"/>
        <v>0.70138888888888884</v>
      </c>
      <c r="Q20" s="29">
        <f t="shared" si="7"/>
        <v>0.76388888888888884</v>
      </c>
      <c r="R20" s="29">
        <f t="shared" si="7"/>
        <v>0.93888888888888877</v>
      </c>
      <c r="U20" s="29"/>
      <c r="V20" s="29">
        <f t="shared" si="8"/>
        <v>0.37777777777777777</v>
      </c>
      <c r="W20" s="29"/>
      <c r="X20" s="29"/>
      <c r="Y20" s="29">
        <f t="shared" si="8"/>
        <v>0.68333333333333335</v>
      </c>
      <c r="Z20" s="29"/>
    </row>
    <row r="21" spans="1:26" ht="12" customHeight="1" x14ac:dyDescent="0.2">
      <c r="A21" s="21">
        <v>14.7</v>
      </c>
      <c r="B21" s="21">
        <v>14.7</v>
      </c>
      <c r="C21" s="21">
        <v>15.5</v>
      </c>
      <c r="D21" s="11">
        <v>14</v>
      </c>
      <c r="F21" s="17" t="s">
        <v>44</v>
      </c>
      <c r="G21" s="29">
        <f t="shared" ref="G21:R21" si="9">G20+"0:4"</f>
        <v>0.24166666666666659</v>
      </c>
      <c r="H21" s="29">
        <f t="shared" si="9"/>
        <v>0.27777777777777773</v>
      </c>
      <c r="I21" s="29">
        <f t="shared" si="9"/>
        <v>0.35</v>
      </c>
      <c r="J21" s="29">
        <f t="shared" si="9"/>
        <v>0.41388888888888881</v>
      </c>
      <c r="K21" s="29">
        <f t="shared" si="9"/>
        <v>0.49583333333333329</v>
      </c>
      <c r="L21" s="29">
        <f t="shared" si="9"/>
        <v>0.53541666666666665</v>
      </c>
      <c r="M21" s="29">
        <f t="shared" si="9"/>
        <v>0.57916666666666661</v>
      </c>
      <c r="N21" s="29">
        <f t="shared" si="9"/>
        <v>0.62083333333333324</v>
      </c>
      <c r="O21" s="29">
        <f t="shared" si="9"/>
        <v>0.66249999999999998</v>
      </c>
      <c r="P21" s="29">
        <f t="shared" si="9"/>
        <v>0.70416666666666661</v>
      </c>
      <c r="Q21" s="29">
        <f t="shared" si="9"/>
        <v>0.76666666666666661</v>
      </c>
      <c r="R21" s="29">
        <f t="shared" si="9"/>
        <v>0.94166666666666654</v>
      </c>
      <c r="U21" s="29"/>
      <c r="V21" s="29">
        <f>V20+"0:4"</f>
        <v>0.38055555555555554</v>
      </c>
      <c r="W21" s="29"/>
      <c r="X21" s="29"/>
      <c r="Y21" s="29">
        <f>Y20+"0:4"</f>
        <v>0.68611111111111112</v>
      </c>
      <c r="Z21" s="29"/>
    </row>
    <row r="22" spans="1:26" ht="12" customHeight="1" x14ac:dyDescent="0.2">
      <c r="A22" s="21">
        <v>15.4</v>
      </c>
      <c r="B22" s="21">
        <v>15.4</v>
      </c>
      <c r="C22" s="21">
        <v>16.2</v>
      </c>
      <c r="D22" s="11">
        <v>15</v>
      </c>
      <c r="F22" s="17" t="s">
        <v>45</v>
      </c>
      <c r="G22" s="29">
        <f t="shared" ref="G22:R22" si="10">G21+"0:1"</f>
        <v>0.24236111111111103</v>
      </c>
      <c r="H22" s="29">
        <f t="shared" si="10"/>
        <v>0.27847222222222218</v>
      </c>
      <c r="I22" s="29">
        <f t="shared" si="10"/>
        <v>0.35069444444444442</v>
      </c>
      <c r="J22" s="29">
        <f t="shared" si="10"/>
        <v>0.41458333333333325</v>
      </c>
      <c r="K22" s="29">
        <f t="shared" si="10"/>
        <v>0.49652777777777773</v>
      </c>
      <c r="L22" s="29">
        <f t="shared" si="10"/>
        <v>0.53611111111111109</v>
      </c>
      <c r="M22" s="29">
        <f t="shared" si="10"/>
        <v>0.57986111111111105</v>
      </c>
      <c r="N22" s="29">
        <f t="shared" si="10"/>
        <v>0.62152777777777768</v>
      </c>
      <c r="O22" s="29">
        <f t="shared" si="10"/>
        <v>0.66319444444444442</v>
      </c>
      <c r="P22" s="29">
        <f t="shared" si="10"/>
        <v>0.70486111111111105</v>
      </c>
      <c r="Q22" s="29">
        <f t="shared" si="10"/>
        <v>0.76736111111111105</v>
      </c>
      <c r="R22" s="29">
        <f t="shared" si="10"/>
        <v>0.94236111111111098</v>
      </c>
      <c r="U22" s="29"/>
      <c r="V22" s="29">
        <f>V21+"0:1"</f>
        <v>0.38124999999999998</v>
      </c>
      <c r="W22" s="29"/>
      <c r="X22" s="29"/>
      <c r="Y22" s="29">
        <f>Y21+"0:1"</f>
        <v>0.68680555555555556</v>
      </c>
      <c r="Z22" s="29"/>
    </row>
    <row r="23" spans="1:26" ht="12" customHeight="1" x14ac:dyDescent="0.2">
      <c r="A23" s="21">
        <v>16.5</v>
      </c>
      <c r="B23" s="21">
        <v>16.5</v>
      </c>
      <c r="C23" s="21">
        <v>17.3</v>
      </c>
      <c r="D23" s="11">
        <v>16</v>
      </c>
      <c r="F23" s="17" t="s">
        <v>30</v>
      </c>
      <c r="G23" s="29">
        <f t="shared" ref="G23:R23" si="11">G22+"0:2"</f>
        <v>0.24374999999999991</v>
      </c>
      <c r="H23" s="29">
        <f t="shared" si="11"/>
        <v>0.27986111111111106</v>
      </c>
      <c r="I23" s="29">
        <f t="shared" si="11"/>
        <v>0.3520833333333333</v>
      </c>
      <c r="J23" s="29">
        <f t="shared" si="11"/>
        <v>0.41597222222222213</v>
      </c>
      <c r="K23" s="29">
        <f t="shared" si="11"/>
        <v>0.49791666666666662</v>
      </c>
      <c r="L23" s="29">
        <f t="shared" si="11"/>
        <v>0.53749999999999998</v>
      </c>
      <c r="M23" s="29">
        <f t="shared" si="11"/>
        <v>0.58124999999999993</v>
      </c>
      <c r="N23" s="29">
        <f t="shared" si="11"/>
        <v>0.62291666666666656</v>
      </c>
      <c r="O23" s="29">
        <f t="shared" si="11"/>
        <v>0.6645833333333333</v>
      </c>
      <c r="P23" s="29">
        <f t="shared" si="11"/>
        <v>0.70624999999999993</v>
      </c>
      <c r="Q23" s="29">
        <f t="shared" si="11"/>
        <v>0.76874999999999993</v>
      </c>
      <c r="R23" s="29">
        <f t="shared" si="11"/>
        <v>0.94374999999999987</v>
      </c>
      <c r="U23" s="29"/>
      <c r="V23" s="29">
        <f>V22+"0:2"</f>
        <v>0.38263888888888886</v>
      </c>
      <c r="W23" s="29"/>
      <c r="X23" s="29"/>
      <c r="Y23" s="29">
        <f>Y22+"0:2"</f>
        <v>0.68819444444444444</v>
      </c>
      <c r="Z23" s="29"/>
    </row>
    <row r="24" spans="1:26" ht="12" customHeight="1" x14ac:dyDescent="0.2">
      <c r="A24" s="21">
        <v>17</v>
      </c>
      <c r="B24" s="21">
        <v>17</v>
      </c>
      <c r="C24" s="21">
        <v>17.799999999999997</v>
      </c>
      <c r="D24" s="11">
        <v>17</v>
      </c>
      <c r="F24" s="17" t="s">
        <v>29</v>
      </c>
      <c r="G24" s="29">
        <f t="shared" ref="G24:R24" si="12">G23+"0:1"</f>
        <v>0.24444444444444435</v>
      </c>
      <c r="H24" s="29">
        <f t="shared" si="12"/>
        <v>0.2805555555555555</v>
      </c>
      <c r="I24" s="29">
        <f t="shared" si="12"/>
        <v>0.35277777777777775</v>
      </c>
      <c r="J24" s="29">
        <f t="shared" si="12"/>
        <v>0.41666666666666657</v>
      </c>
      <c r="K24" s="29">
        <f t="shared" si="12"/>
        <v>0.49861111111111106</v>
      </c>
      <c r="L24" s="29">
        <f t="shared" si="12"/>
        <v>0.53819444444444442</v>
      </c>
      <c r="M24" s="29">
        <f t="shared" si="12"/>
        <v>0.58194444444444438</v>
      </c>
      <c r="N24" s="29">
        <f t="shared" si="12"/>
        <v>0.62361111111111101</v>
      </c>
      <c r="O24" s="29">
        <f t="shared" si="12"/>
        <v>0.66527777777777775</v>
      </c>
      <c r="P24" s="29">
        <f t="shared" si="12"/>
        <v>0.70694444444444438</v>
      </c>
      <c r="Q24" s="29">
        <f t="shared" si="12"/>
        <v>0.76944444444444438</v>
      </c>
      <c r="R24" s="29">
        <f t="shared" si="12"/>
        <v>0.94444444444444431</v>
      </c>
      <c r="U24" s="29"/>
      <c r="V24" s="29">
        <f>V23+"0:1"</f>
        <v>0.3833333333333333</v>
      </c>
      <c r="W24" s="29"/>
      <c r="X24" s="29"/>
      <c r="Y24" s="29">
        <f>Y23+"0:1"</f>
        <v>0.68888888888888888</v>
      </c>
      <c r="Z24" s="29"/>
    </row>
    <row r="25" spans="1:26" ht="12" customHeight="1" x14ac:dyDescent="0.2">
      <c r="A25" s="21">
        <v>18.499999999999996</v>
      </c>
      <c r="B25" s="21">
        <v>18.499999999999996</v>
      </c>
      <c r="C25" s="21">
        <v>19.299999999999997</v>
      </c>
      <c r="D25" s="11">
        <v>18</v>
      </c>
      <c r="F25" s="17" t="s">
        <v>33</v>
      </c>
      <c r="G25" s="29">
        <f>G24+"0:2"</f>
        <v>0.24583333333333324</v>
      </c>
      <c r="H25" s="29"/>
      <c r="I25" s="29"/>
      <c r="J25" s="29"/>
      <c r="K25" s="29"/>
      <c r="L25" s="29"/>
      <c r="M25" s="29">
        <f>M24+"0:2"</f>
        <v>0.58333333333333326</v>
      </c>
      <c r="N25" s="29"/>
      <c r="O25" s="29">
        <f>O24+"0:2"</f>
        <v>0.66666666666666663</v>
      </c>
      <c r="P25" s="29"/>
      <c r="Q25" s="29">
        <f>Q24+"0:2"</f>
        <v>0.77083333333333326</v>
      </c>
      <c r="R25" s="29"/>
      <c r="U25" s="29"/>
      <c r="V25" s="29">
        <f>V24+"0:2"</f>
        <v>0.38472222222222219</v>
      </c>
      <c r="W25" s="29"/>
      <c r="X25" s="29"/>
      <c r="Y25" s="29">
        <f>Y24+"0:2"</f>
        <v>0.69027777777777777</v>
      </c>
      <c r="Z25" s="29"/>
    </row>
    <row r="26" spans="1:26" ht="12" customHeight="1" x14ac:dyDescent="0.2">
      <c r="A26" s="21" t="s">
        <v>198</v>
      </c>
      <c r="B26" s="21">
        <v>20.699999999999996</v>
      </c>
      <c r="C26" s="21">
        <v>21.499999999999996</v>
      </c>
      <c r="D26" s="11">
        <v>19</v>
      </c>
      <c r="F26" s="17" t="s">
        <v>47</v>
      </c>
      <c r="G26" s="29">
        <f>G25+"0:4"</f>
        <v>0.24861111111111101</v>
      </c>
      <c r="H26" s="29"/>
      <c r="I26" s="29"/>
      <c r="J26" s="29"/>
      <c r="K26" s="29"/>
      <c r="L26" s="29"/>
      <c r="M26" s="29">
        <f>M25+"0:4"</f>
        <v>0.58611111111111103</v>
      </c>
      <c r="N26" s="29"/>
      <c r="O26" s="29">
        <f>O25+"0:4"</f>
        <v>0.6694444444444444</v>
      </c>
      <c r="P26" s="29"/>
      <c r="Q26" s="29">
        <f>Q25+"0:4"</f>
        <v>0.77361111111111103</v>
      </c>
      <c r="R26" s="29"/>
      <c r="U26" s="29"/>
      <c r="V26" s="29" t="s">
        <v>198</v>
      </c>
      <c r="W26" s="29"/>
      <c r="X26" s="29"/>
      <c r="Y26" s="29" t="s">
        <v>198</v>
      </c>
      <c r="Z26" s="29"/>
    </row>
    <row r="27" spans="1:26" ht="12" customHeight="1" x14ac:dyDescent="0.2">
      <c r="A27" s="21" t="s">
        <v>198</v>
      </c>
      <c r="B27" s="21">
        <v>21.399999999999995</v>
      </c>
      <c r="C27" s="21">
        <v>22.199999999999996</v>
      </c>
      <c r="D27" s="11">
        <v>20</v>
      </c>
      <c r="F27" s="52" t="s">
        <v>48</v>
      </c>
      <c r="G27" s="29">
        <f>G26+"0:1"</f>
        <v>0.24930555555555545</v>
      </c>
      <c r="H27" s="29"/>
      <c r="I27" s="29"/>
      <c r="J27" s="29"/>
      <c r="K27" s="29"/>
      <c r="L27" s="29"/>
      <c r="M27" s="29">
        <f>M26+"0:1"</f>
        <v>0.58680555555555547</v>
      </c>
      <c r="N27" s="29"/>
      <c r="O27" s="29">
        <f>O26+"0:1"</f>
        <v>0.67013888888888884</v>
      </c>
      <c r="P27" s="29"/>
      <c r="Q27" s="29">
        <f>Q26+"0:1"</f>
        <v>0.77430555555555547</v>
      </c>
      <c r="R27" s="29"/>
      <c r="U27" s="29"/>
      <c r="V27" s="29" t="s">
        <v>198</v>
      </c>
      <c r="W27" s="29"/>
      <c r="X27" s="29"/>
      <c r="Y27" s="29" t="s">
        <v>198</v>
      </c>
      <c r="Z27" s="29"/>
    </row>
    <row r="28" spans="1:26" ht="12" customHeight="1" x14ac:dyDescent="0.2">
      <c r="A28" s="21" t="s">
        <v>198</v>
      </c>
      <c r="B28" s="21">
        <v>22.099999999999998</v>
      </c>
      <c r="C28" s="21">
        <v>22.9</v>
      </c>
      <c r="D28" s="11">
        <v>21</v>
      </c>
      <c r="F28" s="17" t="s">
        <v>47</v>
      </c>
      <c r="G28" s="29">
        <f>G27+"0:1"</f>
        <v>0.24999999999999989</v>
      </c>
      <c r="H28" s="29"/>
      <c r="I28" s="29"/>
      <c r="J28" s="29"/>
      <c r="K28" s="29"/>
      <c r="L28" s="29"/>
      <c r="M28" s="29">
        <f>M27+"0:1"</f>
        <v>0.58749999999999991</v>
      </c>
      <c r="N28" s="29"/>
      <c r="O28" s="29">
        <f>O27+"0:1"</f>
        <v>0.67083333333333328</v>
      </c>
      <c r="P28" s="29"/>
      <c r="Q28" s="29">
        <f>Q27+"0:1"</f>
        <v>0.77499999999999991</v>
      </c>
      <c r="R28" s="29"/>
      <c r="U28" s="29"/>
      <c r="V28" s="29" t="s">
        <v>198</v>
      </c>
      <c r="W28" s="29"/>
      <c r="X28" s="29"/>
      <c r="Y28" s="29" t="s">
        <v>198</v>
      </c>
      <c r="Z28" s="29"/>
    </row>
    <row r="29" spans="1:26" ht="12" customHeight="1" x14ac:dyDescent="0.2">
      <c r="A29" s="21">
        <v>19.600000000000001</v>
      </c>
      <c r="B29" s="21">
        <v>23.399999999999995</v>
      </c>
      <c r="C29" s="21">
        <v>24.199999999999996</v>
      </c>
      <c r="D29" s="11">
        <v>22</v>
      </c>
      <c r="F29" s="17" t="s">
        <v>46</v>
      </c>
      <c r="G29" s="29">
        <f>G28+"0:2"</f>
        <v>0.25138888888888877</v>
      </c>
      <c r="H29" s="29"/>
      <c r="I29" s="29"/>
      <c r="J29" s="29"/>
      <c r="K29" s="29"/>
      <c r="L29" s="29"/>
      <c r="M29" s="29">
        <f>M28+"0:2"</f>
        <v>0.5888888888888888</v>
      </c>
      <c r="N29" s="29"/>
      <c r="O29" s="29">
        <f>O28+"0:2"</f>
        <v>0.67222222222222217</v>
      </c>
      <c r="P29" s="29"/>
      <c r="Q29" s="29">
        <f>Q28+"0:2"</f>
        <v>0.7763888888888888</v>
      </c>
      <c r="R29" s="29"/>
      <c r="U29" s="29"/>
      <c r="V29" s="29" t="s">
        <v>198</v>
      </c>
      <c r="W29" s="29"/>
      <c r="X29" s="29"/>
      <c r="Y29" s="29" t="s">
        <v>198</v>
      </c>
      <c r="Z29" s="29"/>
    </row>
    <row r="30" spans="1:26" ht="12" customHeight="1" x14ac:dyDescent="0.2">
      <c r="A30" s="21">
        <v>21</v>
      </c>
      <c r="B30" s="21">
        <v>25.799999999999997</v>
      </c>
      <c r="C30" s="21">
        <v>26.599999999999998</v>
      </c>
      <c r="D30" s="11">
        <v>23</v>
      </c>
      <c r="F30" s="17" t="s">
        <v>49</v>
      </c>
      <c r="G30" s="29">
        <f>G29+"0:2"</f>
        <v>0.25277777777777766</v>
      </c>
      <c r="H30" s="29"/>
      <c r="I30" s="29"/>
      <c r="J30" s="29"/>
      <c r="K30" s="29"/>
      <c r="L30" s="29"/>
      <c r="M30" s="29">
        <f>M29+"0:2"</f>
        <v>0.59027777777777768</v>
      </c>
      <c r="N30" s="29"/>
      <c r="O30" s="29">
        <f>O29+"0:2"</f>
        <v>0.67361111111111105</v>
      </c>
      <c r="P30" s="29"/>
      <c r="Q30" s="29">
        <f>Q29+"0:2"</f>
        <v>0.77777777777777768</v>
      </c>
      <c r="R30" s="29"/>
      <c r="U30" s="29"/>
      <c r="V30" s="29">
        <f>V25+"0:1"</f>
        <v>0.38541666666666663</v>
      </c>
      <c r="W30" s="29"/>
      <c r="X30" s="29"/>
      <c r="Y30" s="29">
        <f>Y25+"0:1"</f>
        <v>0.69097222222222221</v>
      </c>
      <c r="Z30" s="29"/>
    </row>
    <row r="31" spans="1:26" ht="12" customHeight="1" x14ac:dyDescent="0.2">
      <c r="A31" s="21">
        <v>23.7</v>
      </c>
      <c r="B31" s="21">
        <v>27.499999999999996</v>
      </c>
      <c r="C31" s="21">
        <v>28.299999999999997</v>
      </c>
      <c r="D31" s="11">
        <v>24</v>
      </c>
      <c r="F31" s="19" t="s">
        <v>50</v>
      </c>
      <c r="G31" s="30">
        <f>G30+"0:2"</f>
        <v>0.25416666666666654</v>
      </c>
      <c r="H31" s="30"/>
      <c r="I31" s="30"/>
      <c r="J31" s="30"/>
      <c r="K31" s="30"/>
      <c r="L31" s="30"/>
      <c r="M31" s="30">
        <f>M30+"0:2"</f>
        <v>0.59166666666666656</v>
      </c>
      <c r="N31" s="30"/>
      <c r="O31" s="30">
        <f>O30+"0:2"</f>
        <v>0.67499999999999993</v>
      </c>
      <c r="P31" s="30"/>
      <c r="Q31" s="30">
        <f>Q30+"0:2"</f>
        <v>0.77916666666666656</v>
      </c>
      <c r="R31" s="30"/>
      <c r="U31" s="30"/>
      <c r="V31" s="30">
        <f>V30+"0:2"</f>
        <v>0.38680555555555551</v>
      </c>
      <c r="W31" s="30"/>
      <c r="X31" s="30"/>
      <c r="Y31" s="30">
        <f>Y30+"0:2"</f>
        <v>0.69236111111111109</v>
      </c>
      <c r="Z31" s="30"/>
    </row>
    <row r="32" spans="1:26" ht="12" customHeight="1" x14ac:dyDescent="0.2">
      <c r="Y32" s="8"/>
    </row>
    <row r="33" spans="1:26" ht="12" customHeight="1" x14ac:dyDescent="0.2">
      <c r="Y33" s="8"/>
    </row>
    <row r="34" spans="1:26" ht="12" customHeight="1" x14ac:dyDescent="0.2">
      <c r="G34" s="39" t="s">
        <v>236</v>
      </c>
      <c r="H34" s="39"/>
    </row>
    <row r="35" spans="1:26" ht="12" customHeight="1" x14ac:dyDescent="0.2">
      <c r="F35" s="40" t="s">
        <v>237</v>
      </c>
      <c r="V35" s="41" t="s">
        <v>238</v>
      </c>
      <c r="W35" s="41"/>
      <c r="X35" s="41"/>
      <c r="Y35" s="8"/>
    </row>
    <row r="36" spans="1:26" ht="12" customHeight="1" x14ac:dyDescent="0.2">
      <c r="F36" s="12" t="s">
        <v>232</v>
      </c>
      <c r="G36" s="14">
        <v>2</v>
      </c>
      <c r="H36" s="14">
        <v>4</v>
      </c>
      <c r="I36" s="14">
        <v>6</v>
      </c>
      <c r="J36" s="14">
        <v>8</v>
      </c>
      <c r="K36" s="14">
        <v>10</v>
      </c>
      <c r="L36" s="14">
        <v>12</v>
      </c>
      <c r="M36" s="14">
        <v>14</v>
      </c>
      <c r="N36" s="14">
        <v>16</v>
      </c>
      <c r="O36" s="14">
        <v>18</v>
      </c>
      <c r="P36" s="14">
        <v>20</v>
      </c>
      <c r="Q36" s="14">
        <v>22</v>
      </c>
      <c r="R36" s="14">
        <v>24</v>
      </c>
      <c r="S36" s="14">
        <v>26</v>
      </c>
      <c r="U36" s="14">
        <v>102</v>
      </c>
      <c r="V36" s="14">
        <v>104</v>
      </c>
      <c r="W36" s="14">
        <v>106</v>
      </c>
      <c r="X36" s="14">
        <v>108</v>
      </c>
      <c r="Y36" s="14">
        <v>110</v>
      </c>
      <c r="Z36" s="9"/>
    </row>
    <row r="37" spans="1:26" ht="12" customHeight="1" x14ac:dyDescent="0.2">
      <c r="A37" s="69"/>
      <c r="B37" s="69"/>
      <c r="C37" s="69"/>
      <c r="F37" s="12" t="s">
        <v>233</v>
      </c>
      <c r="G37" s="13" t="s">
        <v>145</v>
      </c>
      <c r="H37" s="13" t="s">
        <v>145</v>
      </c>
      <c r="I37" s="13" t="s">
        <v>145</v>
      </c>
      <c r="J37" s="13" t="s">
        <v>145</v>
      </c>
      <c r="K37" s="13" t="s">
        <v>145</v>
      </c>
      <c r="L37" s="13" t="s">
        <v>145</v>
      </c>
      <c r="M37" s="13" t="s">
        <v>145</v>
      </c>
      <c r="N37" s="13" t="s">
        <v>145</v>
      </c>
      <c r="O37" s="13" t="s">
        <v>145</v>
      </c>
      <c r="P37" s="13" t="s">
        <v>145</v>
      </c>
      <c r="Q37" s="13" t="s">
        <v>145</v>
      </c>
      <c r="R37" s="13" t="s">
        <v>145</v>
      </c>
      <c r="S37" s="13" t="s">
        <v>145</v>
      </c>
      <c r="U37" s="14" t="s">
        <v>235</v>
      </c>
      <c r="V37" s="14" t="s">
        <v>235</v>
      </c>
      <c r="W37" s="14" t="s">
        <v>235</v>
      </c>
      <c r="X37" s="14" t="s">
        <v>235</v>
      </c>
      <c r="Y37" s="13" t="s">
        <v>235</v>
      </c>
      <c r="Z37" s="9"/>
    </row>
    <row r="38" spans="1:26" ht="12" customHeight="1" x14ac:dyDescent="0.2">
      <c r="A38" s="21" t="s">
        <v>194</v>
      </c>
      <c r="B38" s="21" t="s">
        <v>194</v>
      </c>
      <c r="C38" s="21" t="s">
        <v>194</v>
      </c>
      <c r="D38" s="11" t="s">
        <v>230</v>
      </c>
      <c r="E38" s="11" t="s">
        <v>231</v>
      </c>
      <c r="F38" s="12" t="s">
        <v>234</v>
      </c>
      <c r="G38" s="13"/>
      <c r="H38" s="13"/>
      <c r="I38" s="13"/>
      <c r="J38" s="13"/>
      <c r="K38" s="13"/>
      <c r="L38" s="13"/>
      <c r="M38" s="13"/>
      <c r="N38" s="14">
        <v>25</v>
      </c>
      <c r="O38" s="13"/>
      <c r="P38" s="13"/>
      <c r="Q38" s="13"/>
      <c r="R38" s="13"/>
      <c r="S38" s="14"/>
      <c r="U38" s="14"/>
      <c r="V38" s="14"/>
      <c r="W38" s="14"/>
      <c r="X38" s="14"/>
      <c r="Y38" s="13"/>
      <c r="Z38" s="9"/>
    </row>
    <row r="39" spans="1:26" ht="12" customHeight="1" x14ac:dyDescent="0.2">
      <c r="A39" s="21">
        <v>0</v>
      </c>
      <c r="B39" s="21">
        <v>0</v>
      </c>
      <c r="C39" s="21">
        <v>0</v>
      </c>
      <c r="D39" s="11">
        <v>24</v>
      </c>
      <c r="F39" s="15" t="s">
        <v>50</v>
      </c>
      <c r="G39" s="28"/>
      <c r="H39" s="28"/>
      <c r="I39" s="28">
        <v>0.28125</v>
      </c>
      <c r="J39" s="28"/>
      <c r="K39" s="28"/>
      <c r="L39" s="28"/>
      <c r="M39" s="28"/>
      <c r="N39" s="28"/>
      <c r="O39" s="28">
        <v>0.61458333333333337</v>
      </c>
      <c r="P39" s="28"/>
      <c r="Q39" s="28">
        <v>0.67708333333333337</v>
      </c>
      <c r="R39" s="28">
        <v>0.80208333333333337</v>
      </c>
      <c r="S39" s="28"/>
      <c r="U39" s="28"/>
      <c r="V39" s="28">
        <v>0.44444444444444442</v>
      </c>
      <c r="W39" s="28"/>
      <c r="X39" s="28"/>
      <c r="Y39" s="28">
        <v>0.69444444444444453</v>
      </c>
      <c r="Z39" s="9"/>
    </row>
    <row r="40" spans="1:26" ht="12" customHeight="1" x14ac:dyDescent="0.2">
      <c r="A40" s="21">
        <v>1.7</v>
      </c>
      <c r="B40" s="21">
        <v>1.7</v>
      </c>
      <c r="C40" s="21">
        <v>1.7</v>
      </c>
      <c r="D40" s="11">
        <v>23</v>
      </c>
      <c r="F40" s="17" t="s">
        <v>49</v>
      </c>
      <c r="G40" s="29"/>
      <c r="H40" s="29"/>
      <c r="I40" s="29">
        <f>I39+"0:2"</f>
        <v>0.28263888888888888</v>
      </c>
      <c r="J40" s="29"/>
      <c r="K40" s="29"/>
      <c r="L40" s="29"/>
      <c r="M40" s="29"/>
      <c r="N40" s="29"/>
      <c r="O40" s="29">
        <f>O39+"0:2"</f>
        <v>0.61597222222222225</v>
      </c>
      <c r="P40" s="29"/>
      <c r="Q40" s="29">
        <f t="shared" ref="Q40:R42" si="13">Q39+"0:2"</f>
        <v>0.67847222222222225</v>
      </c>
      <c r="R40" s="29">
        <f t="shared" si="13"/>
        <v>0.80347222222222225</v>
      </c>
      <c r="S40" s="29"/>
      <c r="U40" s="29"/>
      <c r="V40" s="29">
        <f>V39+"0:2"</f>
        <v>0.4458333333333333</v>
      </c>
      <c r="W40" s="29"/>
      <c r="X40" s="29"/>
      <c r="Y40" s="29">
        <f>Y39+"0:2"</f>
        <v>0.69583333333333341</v>
      </c>
      <c r="Z40" s="9"/>
    </row>
    <row r="41" spans="1:26" ht="12" customHeight="1" x14ac:dyDescent="0.2">
      <c r="A41" s="21">
        <v>4.0999999999999996</v>
      </c>
      <c r="B41" s="21">
        <v>4.0999999999999996</v>
      </c>
      <c r="C41" s="21">
        <v>4.0999999999999996</v>
      </c>
      <c r="D41" s="11">
        <v>22</v>
      </c>
      <c r="F41" s="17" t="s">
        <v>46</v>
      </c>
      <c r="G41" s="29"/>
      <c r="H41" s="29"/>
      <c r="I41" s="29">
        <f>I40+"0:2"</f>
        <v>0.28402777777777777</v>
      </c>
      <c r="J41" s="29"/>
      <c r="K41" s="29"/>
      <c r="L41" s="29"/>
      <c r="M41" s="29"/>
      <c r="N41" s="29"/>
      <c r="O41" s="29">
        <f>O40+"0:2"</f>
        <v>0.61736111111111114</v>
      </c>
      <c r="P41" s="29"/>
      <c r="Q41" s="29">
        <f t="shared" si="13"/>
        <v>0.67986111111111114</v>
      </c>
      <c r="R41" s="29">
        <f t="shared" si="13"/>
        <v>0.80486111111111114</v>
      </c>
      <c r="S41" s="29"/>
      <c r="U41" s="29"/>
      <c r="V41" s="29">
        <f>V40+"0:2"</f>
        <v>0.44722222222222219</v>
      </c>
      <c r="W41" s="29"/>
      <c r="X41" s="29"/>
      <c r="Y41" s="29">
        <f>Y40+"0:2"</f>
        <v>0.6972222222222223</v>
      </c>
      <c r="Z41" s="9"/>
    </row>
    <row r="42" spans="1:26" ht="12" customHeight="1" x14ac:dyDescent="0.2">
      <c r="A42" s="21" t="s">
        <v>198</v>
      </c>
      <c r="B42" s="21">
        <v>5.4</v>
      </c>
      <c r="C42" s="21">
        <v>5.4</v>
      </c>
      <c r="D42" s="11">
        <v>21</v>
      </c>
      <c r="F42" s="17" t="s">
        <v>47</v>
      </c>
      <c r="G42" s="29"/>
      <c r="H42" s="29"/>
      <c r="I42" s="29">
        <f>I41+"0:2"</f>
        <v>0.28541666666666665</v>
      </c>
      <c r="J42" s="29"/>
      <c r="K42" s="29"/>
      <c r="L42" s="29"/>
      <c r="M42" s="29"/>
      <c r="N42" s="29"/>
      <c r="O42" s="29">
        <f>O41+"0:2"</f>
        <v>0.61875000000000002</v>
      </c>
      <c r="P42" s="29"/>
      <c r="Q42" s="29">
        <f t="shared" si="13"/>
        <v>0.68125000000000002</v>
      </c>
      <c r="R42" s="29">
        <f t="shared" si="13"/>
        <v>0.80625000000000002</v>
      </c>
      <c r="S42" s="29"/>
      <c r="U42" s="29"/>
      <c r="V42" s="29" t="s">
        <v>198</v>
      </c>
      <c r="W42" s="29"/>
      <c r="X42" s="29"/>
      <c r="Y42" s="29" t="s">
        <v>198</v>
      </c>
      <c r="Z42" s="9"/>
    </row>
    <row r="43" spans="1:26" ht="12" customHeight="1" x14ac:dyDescent="0.2">
      <c r="A43" s="21" t="s">
        <v>198</v>
      </c>
      <c r="B43" s="21">
        <v>6.1</v>
      </c>
      <c r="C43" s="21">
        <v>6.1</v>
      </c>
      <c r="D43" s="11">
        <v>20</v>
      </c>
      <c r="F43" s="17" t="s">
        <v>48</v>
      </c>
      <c r="G43" s="29"/>
      <c r="H43" s="29"/>
      <c r="I43" s="29">
        <f>I42+"0:1"</f>
        <v>0.28611111111111109</v>
      </c>
      <c r="J43" s="29"/>
      <c r="K43" s="29"/>
      <c r="L43" s="29"/>
      <c r="M43" s="29"/>
      <c r="N43" s="29"/>
      <c r="O43" s="29">
        <f>O42+"0:1"</f>
        <v>0.61944444444444446</v>
      </c>
      <c r="P43" s="29"/>
      <c r="Q43" s="29">
        <f>Q42+"0:1"</f>
        <v>0.68194444444444446</v>
      </c>
      <c r="R43" s="29">
        <f>R42+"0:1"</f>
        <v>0.80694444444444446</v>
      </c>
      <c r="S43" s="29"/>
      <c r="U43" s="29"/>
      <c r="V43" s="29" t="s">
        <v>198</v>
      </c>
      <c r="W43" s="29"/>
      <c r="X43" s="29"/>
      <c r="Y43" s="29" t="s">
        <v>198</v>
      </c>
      <c r="Z43" s="9"/>
    </row>
    <row r="44" spans="1:26" ht="12" customHeight="1" x14ac:dyDescent="0.2">
      <c r="A44" s="21" t="s">
        <v>198</v>
      </c>
      <c r="B44" s="21">
        <v>6.8</v>
      </c>
      <c r="C44" s="21">
        <v>6.8</v>
      </c>
      <c r="D44" s="11">
        <v>19</v>
      </c>
      <c r="F44" s="17" t="s">
        <v>47</v>
      </c>
      <c r="G44" s="29"/>
      <c r="H44" s="29"/>
      <c r="I44" s="29">
        <f>I43+"0:1"</f>
        <v>0.28680555555555554</v>
      </c>
      <c r="J44" s="29"/>
      <c r="K44" s="29"/>
      <c r="L44" s="29"/>
      <c r="M44" s="29"/>
      <c r="N44" s="29"/>
      <c r="O44" s="29">
        <f>O43+"0:1"</f>
        <v>0.62013888888888891</v>
      </c>
      <c r="P44" s="29"/>
      <c r="Q44" s="29">
        <f>Q43+"0:1"</f>
        <v>0.68263888888888891</v>
      </c>
      <c r="R44" s="29">
        <f>R43+"0:1"</f>
        <v>0.80763888888888891</v>
      </c>
      <c r="S44" s="29"/>
      <c r="U44" s="29"/>
      <c r="V44" s="29" t="s">
        <v>198</v>
      </c>
      <c r="W44" s="29"/>
      <c r="X44" s="29"/>
      <c r="Y44" s="29" t="s">
        <v>198</v>
      </c>
      <c r="Z44" s="9"/>
    </row>
    <row r="45" spans="1:26" ht="12" customHeight="1" x14ac:dyDescent="0.2">
      <c r="A45" s="21">
        <v>5.2</v>
      </c>
      <c r="B45" s="21">
        <v>9</v>
      </c>
      <c r="C45" s="21">
        <v>9</v>
      </c>
      <c r="D45" s="11">
        <v>18</v>
      </c>
      <c r="F45" s="17" t="s">
        <v>33</v>
      </c>
      <c r="G45" s="29"/>
      <c r="H45" s="29"/>
      <c r="I45" s="29">
        <f>I44+"0:4"</f>
        <v>0.2895833333333333</v>
      </c>
      <c r="J45" s="29"/>
      <c r="K45" s="29"/>
      <c r="L45" s="29"/>
      <c r="M45" s="29"/>
      <c r="N45" s="29"/>
      <c r="O45" s="29">
        <f>O44+"0:4"</f>
        <v>0.62291666666666667</v>
      </c>
      <c r="P45" s="29"/>
      <c r="Q45" s="29">
        <f>Q44+"0:4"</f>
        <v>0.68541666666666667</v>
      </c>
      <c r="R45" s="29">
        <f>R44+"0:4"</f>
        <v>0.81041666666666667</v>
      </c>
      <c r="S45" s="29"/>
      <c r="U45" s="29"/>
      <c r="V45" s="29">
        <f>V41+"0:1"</f>
        <v>0.44791666666666663</v>
      </c>
      <c r="W45" s="29"/>
      <c r="X45" s="29"/>
      <c r="Y45" s="29">
        <f>Y41+"0:1"</f>
        <v>0.69791666666666674</v>
      </c>
      <c r="Z45" s="9"/>
    </row>
    <row r="46" spans="1:26" ht="12" customHeight="1" x14ac:dyDescent="0.2">
      <c r="F46" s="19" t="s">
        <v>29</v>
      </c>
      <c r="G46" s="30"/>
      <c r="H46" s="30"/>
      <c r="I46" s="30">
        <f>I45+"0:3"</f>
        <v>0.29166666666666663</v>
      </c>
      <c r="J46" s="30"/>
      <c r="K46" s="30"/>
      <c r="L46" s="30"/>
      <c r="M46" s="30"/>
      <c r="N46" s="30"/>
      <c r="O46" s="30">
        <f>O45+"0:3"</f>
        <v>0.625</v>
      </c>
      <c r="P46" s="30"/>
      <c r="Q46" s="30">
        <f>Q45+"0:3"</f>
        <v>0.6875</v>
      </c>
      <c r="R46" s="30">
        <f>R45+"0:3"</f>
        <v>0.8125</v>
      </c>
      <c r="S46" s="30"/>
      <c r="U46" s="30"/>
      <c r="V46" s="30">
        <f>V45+"0:3"</f>
        <v>0.44999999999999996</v>
      </c>
      <c r="W46" s="30"/>
      <c r="X46" s="30"/>
      <c r="Y46" s="30">
        <f>Y45+"0:3"</f>
        <v>0.70000000000000007</v>
      </c>
      <c r="Z46" s="9"/>
    </row>
    <row r="47" spans="1:26" ht="12" customHeight="1" x14ac:dyDescent="0.2">
      <c r="A47" s="21">
        <v>6.7</v>
      </c>
      <c r="B47" s="21">
        <v>10.5</v>
      </c>
      <c r="C47" s="21">
        <v>10.5</v>
      </c>
      <c r="D47" s="11">
        <v>17</v>
      </c>
      <c r="F47" s="38" t="s">
        <v>29</v>
      </c>
      <c r="G47" s="35">
        <v>0.18958333333333333</v>
      </c>
      <c r="H47" s="35">
        <v>0.25208333333333333</v>
      </c>
      <c r="I47" s="35">
        <f>I45+"0:6"</f>
        <v>0.29374999999999996</v>
      </c>
      <c r="J47" s="35">
        <v>0.2986111111111111</v>
      </c>
      <c r="K47" s="35">
        <v>0.35625000000000001</v>
      </c>
      <c r="L47" s="35">
        <v>0.41875000000000001</v>
      </c>
      <c r="M47" s="35">
        <v>0.5229166666666667</v>
      </c>
      <c r="N47" s="35">
        <v>0.56458333333333333</v>
      </c>
      <c r="O47" s="35">
        <f>O45+"0:6"</f>
        <v>0.62708333333333333</v>
      </c>
      <c r="P47" s="35">
        <v>0.6479166666666667</v>
      </c>
      <c r="Q47" s="35">
        <f>Q45+"0:6"</f>
        <v>0.68958333333333333</v>
      </c>
      <c r="R47" s="35"/>
      <c r="S47" s="35">
        <v>0.86458333333333337</v>
      </c>
      <c r="U47" s="35"/>
      <c r="V47" s="35">
        <f>V46</f>
        <v>0.44999999999999996</v>
      </c>
      <c r="W47" s="35"/>
      <c r="X47" s="35"/>
      <c r="Y47" s="35">
        <f>Y46</f>
        <v>0.70000000000000007</v>
      </c>
      <c r="Z47" s="9"/>
    </row>
    <row r="48" spans="1:26" ht="12" customHeight="1" x14ac:dyDescent="0.2">
      <c r="A48" s="21">
        <v>7.2</v>
      </c>
      <c r="B48" s="21">
        <v>11</v>
      </c>
      <c r="C48" s="21">
        <v>11</v>
      </c>
      <c r="D48" s="11">
        <v>16</v>
      </c>
      <c r="F48" s="17" t="s">
        <v>30</v>
      </c>
      <c r="G48" s="29">
        <f t="shared" ref="G48:Q48" si="14">G47+"0:1"</f>
        <v>0.19027777777777777</v>
      </c>
      <c r="H48" s="29">
        <f t="shared" si="14"/>
        <v>0.25277777777777777</v>
      </c>
      <c r="I48" s="29">
        <f t="shared" si="14"/>
        <v>0.2944444444444444</v>
      </c>
      <c r="J48" s="29">
        <f t="shared" si="14"/>
        <v>0.29930555555555555</v>
      </c>
      <c r="K48" s="29">
        <f t="shared" si="14"/>
        <v>0.35694444444444445</v>
      </c>
      <c r="L48" s="29">
        <f t="shared" si="14"/>
        <v>0.41944444444444445</v>
      </c>
      <c r="M48" s="29">
        <f t="shared" si="14"/>
        <v>0.52361111111111114</v>
      </c>
      <c r="N48" s="29">
        <f t="shared" si="14"/>
        <v>0.56527777777777777</v>
      </c>
      <c r="O48" s="29">
        <f t="shared" si="14"/>
        <v>0.62777777777777777</v>
      </c>
      <c r="P48" s="29">
        <f t="shared" si="14"/>
        <v>0.64861111111111114</v>
      </c>
      <c r="Q48" s="29">
        <f t="shared" si="14"/>
        <v>0.69027777777777777</v>
      </c>
      <c r="R48" s="29"/>
      <c r="S48" s="29">
        <f>S47+"0:1"</f>
        <v>0.86527777777777781</v>
      </c>
      <c r="U48" s="29"/>
      <c r="V48" s="29">
        <f>V47+"0:1"</f>
        <v>0.4506944444444444</v>
      </c>
      <c r="W48" s="29"/>
      <c r="X48" s="29"/>
      <c r="Y48" s="29">
        <f>Y47+"0:1"</f>
        <v>0.70069444444444451</v>
      </c>
      <c r="Z48" s="9"/>
    </row>
    <row r="49" spans="1:26" ht="12" customHeight="1" x14ac:dyDescent="0.2">
      <c r="A49" s="21">
        <v>8.3000000000000007</v>
      </c>
      <c r="B49" s="21">
        <v>12.1</v>
      </c>
      <c r="C49" s="21">
        <v>12.1</v>
      </c>
      <c r="D49" s="11">
        <v>15</v>
      </c>
      <c r="F49" s="17" t="s">
        <v>45</v>
      </c>
      <c r="G49" s="29">
        <f t="shared" ref="G49:Q49" si="15">G48+"0:2"</f>
        <v>0.19166666666666665</v>
      </c>
      <c r="H49" s="29">
        <f t="shared" si="15"/>
        <v>0.25416666666666665</v>
      </c>
      <c r="I49" s="29">
        <f t="shared" si="15"/>
        <v>0.29583333333333328</v>
      </c>
      <c r="J49" s="29">
        <f t="shared" si="15"/>
        <v>0.30069444444444443</v>
      </c>
      <c r="K49" s="29">
        <f t="shared" si="15"/>
        <v>0.35833333333333334</v>
      </c>
      <c r="L49" s="29">
        <f t="shared" si="15"/>
        <v>0.42083333333333334</v>
      </c>
      <c r="M49" s="29">
        <f t="shared" si="15"/>
        <v>0.52500000000000002</v>
      </c>
      <c r="N49" s="29">
        <f t="shared" si="15"/>
        <v>0.56666666666666665</v>
      </c>
      <c r="O49" s="29">
        <f t="shared" si="15"/>
        <v>0.62916666666666665</v>
      </c>
      <c r="P49" s="29">
        <f t="shared" si="15"/>
        <v>0.65</v>
      </c>
      <c r="Q49" s="29">
        <f t="shared" si="15"/>
        <v>0.69166666666666665</v>
      </c>
      <c r="R49" s="29"/>
      <c r="S49" s="29">
        <f>S48+"0:2"</f>
        <v>0.8666666666666667</v>
      </c>
      <c r="U49" s="29"/>
      <c r="V49" s="29">
        <f>V48+"0:2"</f>
        <v>0.45208333333333328</v>
      </c>
      <c r="W49" s="29"/>
      <c r="X49" s="29"/>
      <c r="Y49" s="29">
        <f>Y48+"0:2"</f>
        <v>0.70208333333333339</v>
      </c>
      <c r="Z49" s="9"/>
    </row>
    <row r="50" spans="1:26" ht="12" customHeight="1" x14ac:dyDescent="0.2">
      <c r="A50" s="21">
        <v>9</v>
      </c>
      <c r="B50" s="21">
        <v>12.8</v>
      </c>
      <c r="C50" s="21">
        <v>12.8</v>
      </c>
      <c r="D50" s="11">
        <v>14</v>
      </c>
      <c r="F50" s="17" t="s">
        <v>44</v>
      </c>
      <c r="G50" s="29">
        <f t="shared" ref="G50:Q50" si="16">G49+"0:1"</f>
        <v>0.19236111111111109</v>
      </c>
      <c r="H50" s="29">
        <f t="shared" si="16"/>
        <v>0.25486111111111109</v>
      </c>
      <c r="I50" s="29">
        <f t="shared" si="16"/>
        <v>0.29652777777777772</v>
      </c>
      <c r="J50" s="29">
        <f t="shared" si="16"/>
        <v>0.30138888888888887</v>
      </c>
      <c r="K50" s="29">
        <f t="shared" si="16"/>
        <v>0.35902777777777778</v>
      </c>
      <c r="L50" s="29">
        <f t="shared" si="16"/>
        <v>0.42152777777777778</v>
      </c>
      <c r="M50" s="29">
        <f t="shared" si="16"/>
        <v>0.52569444444444446</v>
      </c>
      <c r="N50" s="29">
        <f t="shared" si="16"/>
        <v>0.56736111111111109</v>
      </c>
      <c r="O50" s="29">
        <f t="shared" si="16"/>
        <v>0.62986111111111109</v>
      </c>
      <c r="P50" s="29">
        <f t="shared" si="16"/>
        <v>0.65069444444444446</v>
      </c>
      <c r="Q50" s="29">
        <f t="shared" si="16"/>
        <v>0.69236111111111109</v>
      </c>
      <c r="R50" s="29"/>
      <c r="S50" s="29">
        <f>S49+"0:1"</f>
        <v>0.86736111111111114</v>
      </c>
      <c r="U50" s="29"/>
      <c r="V50" s="29">
        <f>V49+"0:1"</f>
        <v>0.45277777777777772</v>
      </c>
      <c r="W50" s="29"/>
      <c r="X50" s="29"/>
      <c r="Y50" s="29">
        <f>Y49+"0:1"</f>
        <v>0.70277777777777783</v>
      </c>
      <c r="Z50" s="9"/>
    </row>
    <row r="51" spans="1:26" ht="12" customHeight="1" x14ac:dyDescent="0.2">
      <c r="A51" s="21">
        <v>11.2</v>
      </c>
      <c r="B51" s="21">
        <v>15</v>
      </c>
      <c r="C51" s="21">
        <v>15</v>
      </c>
      <c r="D51" s="11">
        <v>13</v>
      </c>
      <c r="F51" s="17" t="s">
        <v>43</v>
      </c>
      <c r="G51" s="29">
        <f t="shared" ref="G51:Q51" si="17">G50+"0:4"</f>
        <v>0.19513888888888886</v>
      </c>
      <c r="H51" s="29">
        <f t="shared" si="17"/>
        <v>0.25763888888888886</v>
      </c>
      <c r="I51" s="29">
        <f t="shared" si="17"/>
        <v>0.29930555555555549</v>
      </c>
      <c r="J51" s="29">
        <f t="shared" si="17"/>
        <v>0.30416666666666664</v>
      </c>
      <c r="K51" s="29">
        <f t="shared" si="17"/>
        <v>0.36180555555555555</v>
      </c>
      <c r="L51" s="29">
        <f t="shared" si="17"/>
        <v>0.42430555555555555</v>
      </c>
      <c r="M51" s="29">
        <f t="shared" si="17"/>
        <v>0.52847222222222223</v>
      </c>
      <c r="N51" s="29">
        <f t="shared" si="17"/>
        <v>0.57013888888888886</v>
      </c>
      <c r="O51" s="29">
        <f t="shared" si="17"/>
        <v>0.63263888888888886</v>
      </c>
      <c r="P51" s="29">
        <f t="shared" si="17"/>
        <v>0.65347222222222223</v>
      </c>
      <c r="Q51" s="29">
        <f t="shared" si="17"/>
        <v>0.69513888888888886</v>
      </c>
      <c r="R51" s="29"/>
      <c r="S51" s="29">
        <f>S50+"0:4"</f>
        <v>0.87013888888888891</v>
      </c>
      <c r="U51" s="29"/>
      <c r="V51" s="29">
        <f>V50+"0:4"</f>
        <v>0.45555555555555549</v>
      </c>
      <c r="W51" s="29"/>
      <c r="X51" s="29"/>
      <c r="Y51" s="29">
        <f>Y50+"0:4"</f>
        <v>0.7055555555555556</v>
      </c>
      <c r="Z51" s="9"/>
    </row>
    <row r="52" spans="1:26" ht="12" customHeight="1" x14ac:dyDescent="0.2">
      <c r="A52" s="21">
        <v>12.2</v>
      </c>
      <c r="B52" s="21">
        <v>16</v>
      </c>
      <c r="C52" s="21">
        <v>16</v>
      </c>
      <c r="D52" s="11">
        <v>12</v>
      </c>
      <c r="F52" s="17" t="s">
        <v>41</v>
      </c>
      <c r="G52" s="29">
        <f t="shared" ref="G52:M52" si="18">G51+"0:2"</f>
        <v>0.19652777777777775</v>
      </c>
      <c r="H52" s="29">
        <f t="shared" ref="H52:J53" si="19">H51+"0:2"</f>
        <v>0.25902777777777775</v>
      </c>
      <c r="I52" s="29">
        <f t="shared" si="19"/>
        <v>0.30069444444444438</v>
      </c>
      <c r="J52" s="29">
        <f t="shared" si="19"/>
        <v>0.30555555555555552</v>
      </c>
      <c r="K52" s="29">
        <f>K51+"0:2"</f>
        <v>0.36319444444444443</v>
      </c>
      <c r="L52" s="29">
        <f t="shared" si="18"/>
        <v>0.42569444444444443</v>
      </c>
      <c r="M52" s="29">
        <f t="shared" si="18"/>
        <v>0.52986111111111112</v>
      </c>
      <c r="N52" s="29">
        <f t="shared" ref="N52:Q53" si="20">N51+"0:2"</f>
        <v>0.57152777777777775</v>
      </c>
      <c r="O52" s="29">
        <f t="shared" si="20"/>
        <v>0.63402777777777775</v>
      </c>
      <c r="P52" s="29">
        <f t="shared" si="20"/>
        <v>0.65486111111111112</v>
      </c>
      <c r="Q52" s="29">
        <f t="shared" si="20"/>
        <v>0.69652777777777775</v>
      </c>
      <c r="R52" s="29"/>
      <c r="S52" s="29">
        <f>S51+"0:2"</f>
        <v>0.87152777777777779</v>
      </c>
      <c r="U52" s="29"/>
      <c r="V52" s="29">
        <f>V51+"0:2"</f>
        <v>0.45694444444444438</v>
      </c>
      <c r="W52" s="29"/>
      <c r="X52" s="29"/>
      <c r="Y52" s="29">
        <f>Y51+"0:2"</f>
        <v>0.70694444444444449</v>
      </c>
      <c r="Z52" s="9"/>
    </row>
    <row r="53" spans="1:26" ht="12" customHeight="1" x14ac:dyDescent="0.2">
      <c r="A53" s="21">
        <v>12.899999999999999</v>
      </c>
      <c r="B53" s="21">
        <v>16.7</v>
      </c>
      <c r="C53" s="21">
        <v>16.7</v>
      </c>
      <c r="D53" s="11">
        <v>11</v>
      </c>
      <c r="F53" s="17" t="s">
        <v>40</v>
      </c>
      <c r="G53" s="29">
        <f>G52+"0:2"</f>
        <v>0.19791666666666663</v>
      </c>
      <c r="H53" s="29">
        <f t="shared" si="19"/>
        <v>0.26041666666666663</v>
      </c>
      <c r="I53" s="29">
        <f t="shared" si="19"/>
        <v>0.30208333333333326</v>
      </c>
      <c r="J53" s="29">
        <f t="shared" si="19"/>
        <v>0.30694444444444441</v>
      </c>
      <c r="K53" s="29">
        <f>K52+"0:2"</f>
        <v>0.36458333333333331</v>
      </c>
      <c r="L53" s="29">
        <f>L52+"0:2"</f>
        <v>0.42708333333333331</v>
      </c>
      <c r="M53" s="29">
        <f>M52+"0:2"</f>
        <v>0.53125</v>
      </c>
      <c r="N53" s="29">
        <f t="shared" si="20"/>
        <v>0.57291666666666663</v>
      </c>
      <c r="O53" s="29">
        <f t="shared" si="20"/>
        <v>0.63541666666666663</v>
      </c>
      <c r="P53" s="29">
        <f t="shared" si="20"/>
        <v>0.65625</v>
      </c>
      <c r="Q53" s="29">
        <f t="shared" si="20"/>
        <v>0.69791666666666663</v>
      </c>
      <c r="R53" s="29"/>
      <c r="S53" s="29">
        <f>S52+"0:2"</f>
        <v>0.87291666666666667</v>
      </c>
      <c r="U53" s="29"/>
      <c r="V53" s="29">
        <f>V52+"0:2"</f>
        <v>0.45833333333333326</v>
      </c>
      <c r="W53" s="29"/>
      <c r="X53" s="29"/>
      <c r="Y53" s="29">
        <f>Y52+"0:2"</f>
        <v>0.70833333333333337</v>
      </c>
      <c r="Z53" s="9"/>
    </row>
    <row r="54" spans="1:26" ht="12" customHeight="1" x14ac:dyDescent="0.2">
      <c r="A54" s="21">
        <v>14</v>
      </c>
      <c r="B54" s="21">
        <v>17.8</v>
      </c>
      <c r="C54" s="21">
        <v>17.8</v>
      </c>
      <c r="D54" s="11">
        <v>10</v>
      </c>
      <c r="F54" s="17" t="s">
        <v>413</v>
      </c>
      <c r="G54" s="29">
        <f t="shared" ref="G54:Q54" si="21">G53+"0:3"</f>
        <v>0.19999999999999996</v>
      </c>
      <c r="H54" s="29">
        <f t="shared" si="21"/>
        <v>0.26249999999999996</v>
      </c>
      <c r="I54" s="29">
        <f t="shared" si="21"/>
        <v>0.30416666666666659</v>
      </c>
      <c r="J54" s="29">
        <f t="shared" si="21"/>
        <v>0.30902777777777773</v>
      </c>
      <c r="K54" s="29">
        <f t="shared" si="21"/>
        <v>0.36666666666666664</v>
      </c>
      <c r="L54" s="29">
        <f t="shared" si="21"/>
        <v>0.42916666666666664</v>
      </c>
      <c r="M54" s="29">
        <f t="shared" si="21"/>
        <v>0.53333333333333333</v>
      </c>
      <c r="N54" s="29">
        <f t="shared" si="21"/>
        <v>0.57499999999999996</v>
      </c>
      <c r="O54" s="29">
        <f t="shared" si="21"/>
        <v>0.63749999999999996</v>
      </c>
      <c r="P54" s="29">
        <f t="shared" si="21"/>
        <v>0.65833333333333333</v>
      </c>
      <c r="Q54" s="29">
        <f t="shared" si="21"/>
        <v>0.7</v>
      </c>
      <c r="R54" s="29"/>
      <c r="S54" s="29">
        <f>S53+"0:3"</f>
        <v>0.875</v>
      </c>
      <c r="U54" s="29"/>
      <c r="V54" s="29">
        <f>V53+"0:3"</f>
        <v>0.46041666666666659</v>
      </c>
      <c r="W54" s="29"/>
      <c r="X54" s="29"/>
      <c r="Y54" s="29">
        <f>Y53+"0:3"</f>
        <v>0.7104166666666667</v>
      </c>
      <c r="Z54" s="9"/>
    </row>
    <row r="55" spans="1:26" ht="12" customHeight="1" x14ac:dyDescent="0.2">
      <c r="A55" s="21" t="s">
        <v>198</v>
      </c>
      <c r="B55" s="21" t="s">
        <v>198</v>
      </c>
      <c r="C55" s="21">
        <v>20.8</v>
      </c>
      <c r="D55" s="11">
        <v>9</v>
      </c>
      <c r="F55" s="17" t="s">
        <v>39</v>
      </c>
      <c r="G55" s="29">
        <f>G54+"0:5"</f>
        <v>0.20347222222222217</v>
      </c>
      <c r="H55" s="29">
        <f>H54+"0:5"</f>
        <v>0.26597222222222217</v>
      </c>
      <c r="I55" s="29">
        <f>I54+"0:5"</f>
        <v>0.3076388888888888</v>
      </c>
      <c r="J55" s="29" t="s">
        <v>198</v>
      </c>
      <c r="K55" s="29" t="s">
        <v>198</v>
      </c>
      <c r="L55" s="29">
        <f>L54+"0:5"</f>
        <v>0.43263888888888885</v>
      </c>
      <c r="M55" s="29">
        <f>M54+"0:5"</f>
        <v>0.53680555555555554</v>
      </c>
      <c r="N55" s="29" t="s">
        <v>198</v>
      </c>
      <c r="O55" s="29" t="s">
        <v>198</v>
      </c>
      <c r="P55" s="29">
        <f>P54+"0:5"</f>
        <v>0.66180555555555554</v>
      </c>
      <c r="Q55" s="29" t="s">
        <v>198</v>
      </c>
      <c r="R55" s="29"/>
      <c r="S55" s="29">
        <f>S54+"0:5"</f>
        <v>0.87847222222222221</v>
      </c>
      <c r="U55" s="29"/>
      <c r="V55" s="29" t="s">
        <v>198</v>
      </c>
      <c r="W55" s="29"/>
      <c r="X55" s="29"/>
      <c r="Y55" s="29" t="s">
        <v>198</v>
      </c>
      <c r="Z55" s="9"/>
    </row>
    <row r="56" spans="1:26" ht="12" customHeight="1" x14ac:dyDescent="0.2">
      <c r="A56" s="21">
        <v>16.599999999999998</v>
      </c>
      <c r="B56" s="21">
        <v>20.399999999999999</v>
      </c>
      <c r="C56" s="21">
        <v>21.2</v>
      </c>
      <c r="D56" s="11">
        <v>8</v>
      </c>
      <c r="F56" s="17" t="s">
        <v>38</v>
      </c>
      <c r="G56" s="29">
        <f>G55+"0:2"</f>
        <v>0.20486111111111105</v>
      </c>
      <c r="H56" s="29">
        <f>H55+"0:2"</f>
        <v>0.26736111111111105</v>
      </c>
      <c r="I56" s="29">
        <f>I55+"0:2"</f>
        <v>0.30902777777777768</v>
      </c>
      <c r="J56" s="29">
        <f>J54+"0:4"</f>
        <v>0.3118055555555555</v>
      </c>
      <c r="K56" s="29">
        <f>K54+"0:4"</f>
        <v>0.36944444444444441</v>
      </c>
      <c r="L56" s="29">
        <f>L55+"0:2"</f>
        <v>0.43402777777777773</v>
      </c>
      <c r="M56" s="29">
        <f>M55+"0:2"</f>
        <v>0.53819444444444442</v>
      </c>
      <c r="N56" s="29">
        <f>N54+"0:4"</f>
        <v>0.57777777777777772</v>
      </c>
      <c r="O56" s="29">
        <f>O54+"0:4"</f>
        <v>0.64027777777777772</v>
      </c>
      <c r="P56" s="29">
        <f>P55+"0:2"</f>
        <v>0.66319444444444442</v>
      </c>
      <c r="Q56" s="29">
        <f>Q54+"0:4"</f>
        <v>0.70277777777777772</v>
      </c>
      <c r="R56" s="29"/>
      <c r="S56" s="29">
        <f>S55+"0:2"</f>
        <v>0.87986111111111109</v>
      </c>
      <c r="U56" s="29"/>
      <c r="V56" s="29">
        <f>V54+"0:4"</f>
        <v>0.46319444444444435</v>
      </c>
      <c r="W56" s="29"/>
      <c r="X56" s="29"/>
      <c r="Y56" s="29">
        <f>Y54+"0:4"</f>
        <v>0.71319444444444446</v>
      </c>
      <c r="Z56" s="9"/>
    </row>
    <row r="57" spans="1:26" ht="12" customHeight="1" x14ac:dyDescent="0.2">
      <c r="A57" s="21">
        <v>18.899999999999999</v>
      </c>
      <c r="B57" s="21">
        <v>22.7</v>
      </c>
      <c r="C57" s="21">
        <v>23.5</v>
      </c>
      <c r="D57" s="11">
        <v>7</v>
      </c>
      <c r="F57" s="19" t="s">
        <v>10</v>
      </c>
      <c r="G57" s="30">
        <f t="shared" ref="G57:Q57" si="22">G56+"0:3"</f>
        <v>0.20694444444444438</v>
      </c>
      <c r="H57" s="30">
        <f t="shared" si="22"/>
        <v>0.26944444444444438</v>
      </c>
      <c r="I57" s="30">
        <f t="shared" si="22"/>
        <v>0.31111111111111101</v>
      </c>
      <c r="J57" s="30">
        <f t="shared" si="22"/>
        <v>0.31388888888888883</v>
      </c>
      <c r="K57" s="30">
        <f t="shared" si="22"/>
        <v>0.37152777777777773</v>
      </c>
      <c r="L57" s="30">
        <f t="shared" si="22"/>
        <v>0.43611111111111106</v>
      </c>
      <c r="M57" s="30">
        <f t="shared" si="22"/>
        <v>0.54027777777777775</v>
      </c>
      <c r="N57" s="30">
        <f t="shared" si="22"/>
        <v>0.57986111111111105</v>
      </c>
      <c r="O57" s="30">
        <f t="shared" si="22"/>
        <v>0.64236111111111105</v>
      </c>
      <c r="P57" s="30">
        <f t="shared" si="22"/>
        <v>0.66527777777777775</v>
      </c>
      <c r="Q57" s="30">
        <f t="shared" si="22"/>
        <v>0.70486111111111105</v>
      </c>
      <c r="R57" s="30"/>
      <c r="S57" s="30">
        <f>S56+"0:3"</f>
        <v>0.88194444444444442</v>
      </c>
      <c r="U57" s="30"/>
      <c r="V57" s="30">
        <f>V56+"0:3"</f>
        <v>0.46527777777777768</v>
      </c>
      <c r="W57" s="30"/>
      <c r="X57" s="30"/>
      <c r="Y57" s="30">
        <f>Y56+"0:3"</f>
        <v>0.71527777777777779</v>
      </c>
      <c r="Z57" s="9"/>
    </row>
    <row r="58" spans="1:26" ht="12" customHeight="1" x14ac:dyDescent="0.2">
      <c r="F58" s="15" t="s">
        <v>10</v>
      </c>
      <c r="G58" s="28">
        <f>G57+"0:3"</f>
        <v>0.2090277777777777</v>
      </c>
      <c r="H58" s="28"/>
      <c r="I58" s="28">
        <f>I57+"0:3"</f>
        <v>0.31319444444444433</v>
      </c>
      <c r="J58" s="28"/>
      <c r="K58" s="28"/>
      <c r="L58" s="28"/>
      <c r="M58" s="28">
        <f>M57+"0:3"</f>
        <v>0.54236111111111107</v>
      </c>
      <c r="N58" s="28"/>
      <c r="O58" s="28"/>
      <c r="P58" s="28"/>
      <c r="Q58" s="28"/>
      <c r="R58" s="28"/>
      <c r="S58" s="28">
        <f>S57</f>
        <v>0.88194444444444442</v>
      </c>
      <c r="U58" s="28">
        <v>0.38541666666666669</v>
      </c>
      <c r="V58" s="28"/>
      <c r="W58" s="28">
        <v>0.51041666666666663</v>
      </c>
      <c r="X58" s="28">
        <v>0.55208333333333337</v>
      </c>
      <c r="Y58" s="28">
        <f>Y57+"0:5"</f>
        <v>0.71875</v>
      </c>
    </row>
    <row r="59" spans="1:26" ht="12" customHeight="1" x14ac:dyDescent="0.2">
      <c r="A59" s="21">
        <v>20.100000000000001</v>
      </c>
      <c r="B59" s="21">
        <v>23.900000000000002</v>
      </c>
      <c r="C59" s="21">
        <v>24.700000000000003</v>
      </c>
      <c r="D59" s="11">
        <v>6</v>
      </c>
      <c r="F59" s="17" t="s">
        <v>55</v>
      </c>
      <c r="G59" s="29">
        <f>G58+"0:2"</f>
        <v>0.21041666666666659</v>
      </c>
      <c r="H59" s="29"/>
      <c r="I59" s="29">
        <f>I58+"0:2"</f>
        <v>0.31458333333333321</v>
      </c>
      <c r="J59" s="29"/>
      <c r="K59" s="29"/>
      <c r="L59" s="29"/>
      <c r="M59" s="29">
        <f>M58+"0:2"</f>
        <v>0.54374999999999996</v>
      </c>
      <c r="N59" s="29"/>
      <c r="O59" s="29"/>
      <c r="P59" s="29"/>
      <c r="Q59" s="29"/>
      <c r="R59" s="29"/>
      <c r="S59" s="29">
        <f>S58+"0:2"</f>
        <v>0.8833333333333333</v>
      </c>
      <c r="U59" s="29">
        <f t="shared" ref="U59:Y61" si="23">U58+"0:2"</f>
        <v>0.38680555555555557</v>
      </c>
      <c r="V59" s="29"/>
      <c r="W59" s="29">
        <f t="shared" si="23"/>
        <v>0.51180555555555551</v>
      </c>
      <c r="X59" s="29">
        <f t="shared" si="23"/>
        <v>0.55347222222222225</v>
      </c>
      <c r="Y59" s="29">
        <f t="shared" si="23"/>
        <v>0.72013888888888888</v>
      </c>
    </row>
    <row r="60" spans="1:26" ht="12" customHeight="1" x14ac:dyDescent="0.2">
      <c r="A60" s="21">
        <v>21.2</v>
      </c>
      <c r="B60" s="21">
        <v>25</v>
      </c>
      <c r="C60" s="21">
        <v>25.8</v>
      </c>
      <c r="D60" s="11">
        <v>5</v>
      </c>
      <c r="F60" s="17" t="s">
        <v>8</v>
      </c>
      <c r="G60" s="29">
        <f>G59+"0:2"</f>
        <v>0.21180555555555547</v>
      </c>
      <c r="H60" s="29"/>
      <c r="I60" s="29">
        <f>I59+"0:2"</f>
        <v>0.3159722222222221</v>
      </c>
      <c r="J60" s="29"/>
      <c r="K60" s="29"/>
      <c r="L60" s="29"/>
      <c r="M60" s="29">
        <f>M59+"0:2"</f>
        <v>0.54513888888888884</v>
      </c>
      <c r="N60" s="29"/>
      <c r="O60" s="29"/>
      <c r="P60" s="29"/>
      <c r="Q60" s="29"/>
      <c r="R60" s="29"/>
      <c r="S60" s="29">
        <f>S59+"0:2"</f>
        <v>0.88472222222222219</v>
      </c>
      <c r="U60" s="29">
        <f t="shared" si="23"/>
        <v>0.38819444444444445</v>
      </c>
      <c r="V60" s="29"/>
      <c r="W60" s="29">
        <f t="shared" si="23"/>
        <v>0.5131944444444444</v>
      </c>
      <c r="X60" s="29">
        <f t="shared" si="23"/>
        <v>0.55486111111111114</v>
      </c>
      <c r="Y60" s="29">
        <f t="shared" si="23"/>
        <v>0.72152777777777777</v>
      </c>
    </row>
    <row r="61" spans="1:26" ht="12" customHeight="1" x14ac:dyDescent="0.2">
      <c r="A61" s="21">
        <v>21.9</v>
      </c>
      <c r="B61" s="21">
        <v>25.7</v>
      </c>
      <c r="C61" s="21">
        <v>26.5</v>
      </c>
      <c r="D61" s="11">
        <v>4</v>
      </c>
      <c r="F61" s="17" t="s">
        <v>54</v>
      </c>
      <c r="G61" s="29">
        <f>G60+"0:2"</f>
        <v>0.21319444444444435</v>
      </c>
      <c r="H61" s="29"/>
      <c r="I61" s="29">
        <f>I60+"0:2"</f>
        <v>0.31736111111111098</v>
      </c>
      <c r="J61" s="29"/>
      <c r="K61" s="29"/>
      <c r="L61" s="29"/>
      <c r="M61" s="29">
        <f>M60+"0:2"</f>
        <v>0.54652777777777772</v>
      </c>
      <c r="N61" s="29"/>
      <c r="O61" s="29"/>
      <c r="P61" s="29"/>
      <c r="Q61" s="29"/>
      <c r="R61" s="29"/>
      <c r="S61" s="29">
        <f>S60+"0:2"</f>
        <v>0.88611111111111107</v>
      </c>
      <c r="U61" s="29">
        <f t="shared" si="23"/>
        <v>0.38958333333333334</v>
      </c>
      <c r="V61" s="29"/>
      <c r="W61" s="29">
        <f t="shared" si="23"/>
        <v>0.51458333333333328</v>
      </c>
      <c r="X61" s="29">
        <f t="shared" si="23"/>
        <v>0.55625000000000002</v>
      </c>
      <c r="Y61" s="29">
        <f t="shared" si="23"/>
        <v>0.72291666666666665</v>
      </c>
    </row>
    <row r="62" spans="1:26" ht="12" customHeight="1" x14ac:dyDescent="0.2">
      <c r="A62" s="21">
        <v>22.3</v>
      </c>
      <c r="B62" s="21">
        <v>26.1</v>
      </c>
      <c r="C62" s="21">
        <v>26.900000000000002</v>
      </c>
      <c r="D62" s="11">
        <v>3</v>
      </c>
      <c r="F62" s="17" t="s">
        <v>53</v>
      </c>
      <c r="G62" s="29">
        <f>G61+"0:1"</f>
        <v>0.2138888888888888</v>
      </c>
      <c r="H62" s="29"/>
      <c r="I62" s="29">
        <f>I61+"0:1"</f>
        <v>0.31805555555555542</v>
      </c>
      <c r="J62" s="29"/>
      <c r="K62" s="29"/>
      <c r="L62" s="29"/>
      <c r="M62" s="29">
        <f>M61+"0:1"</f>
        <v>0.54722222222222217</v>
      </c>
      <c r="N62" s="29"/>
      <c r="O62" s="29"/>
      <c r="P62" s="29"/>
      <c r="Q62" s="29"/>
      <c r="R62" s="29"/>
      <c r="S62" s="29">
        <f>S61+"0:1"</f>
        <v>0.88680555555555551</v>
      </c>
      <c r="U62" s="29">
        <f>U61+"0:1"</f>
        <v>0.39027777777777778</v>
      </c>
      <c r="V62" s="29"/>
      <c r="W62" s="29">
        <f>W61+"0:1"</f>
        <v>0.51527777777777772</v>
      </c>
      <c r="X62" s="29">
        <f>X61+"0:1"</f>
        <v>0.55694444444444446</v>
      </c>
      <c r="Y62" s="29">
        <f>Y61+"0:1"</f>
        <v>0.72361111111111109</v>
      </c>
    </row>
    <row r="63" spans="1:26" ht="12" customHeight="1" x14ac:dyDescent="0.2">
      <c r="A63" s="21">
        <v>23</v>
      </c>
      <c r="B63" s="21">
        <v>26.8</v>
      </c>
      <c r="C63" s="21">
        <v>27.6</v>
      </c>
      <c r="D63" s="11">
        <v>2</v>
      </c>
      <c r="F63" s="17" t="s">
        <v>52</v>
      </c>
      <c r="G63" s="29">
        <f>G62+"0:2"</f>
        <v>0.21527777777777768</v>
      </c>
      <c r="H63" s="29"/>
      <c r="I63" s="29"/>
      <c r="J63" s="29"/>
      <c r="K63" s="29"/>
      <c r="L63" s="29"/>
      <c r="M63" s="29">
        <f>M62+"0:2"</f>
        <v>0.54861111111111105</v>
      </c>
      <c r="N63" s="29"/>
      <c r="O63" s="29"/>
      <c r="P63" s="29"/>
      <c r="Q63" s="29"/>
      <c r="R63" s="29"/>
      <c r="S63" s="29">
        <f>S62+"0:2"</f>
        <v>0.8881944444444444</v>
      </c>
      <c r="U63" s="29"/>
      <c r="V63" s="29"/>
      <c r="W63" s="29"/>
      <c r="X63" s="29"/>
      <c r="Y63" s="29"/>
    </row>
    <row r="64" spans="1:26" ht="12" customHeight="1" x14ac:dyDescent="0.2">
      <c r="A64" s="21">
        <v>23.7</v>
      </c>
      <c r="B64" s="21">
        <v>27.5</v>
      </c>
      <c r="C64" s="21">
        <v>28.3</v>
      </c>
      <c r="D64" s="11">
        <v>1</v>
      </c>
      <c r="F64" s="19" t="s">
        <v>352</v>
      </c>
      <c r="G64" s="30">
        <f>G63+"0:1"</f>
        <v>0.21597222222222212</v>
      </c>
      <c r="H64" s="30"/>
      <c r="I64" s="30"/>
      <c r="J64" s="30"/>
      <c r="K64" s="30"/>
      <c r="L64" s="30"/>
      <c r="M64" s="30">
        <f>M63+"0:1"</f>
        <v>0.54930555555555549</v>
      </c>
      <c r="N64" s="30"/>
      <c r="O64" s="30"/>
      <c r="P64" s="30"/>
      <c r="Q64" s="30"/>
      <c r="R64" s="30"/>
      <c r="S64" s="30">
        <f>S63+"0:1"</f>
        <v>0.88888888888888884</v>
      </c>
      <c r="U64" s="30"/>
      <c r="V64" s="30"/>
      <c r="W64" s="30"/>
      <c r="X64" s="30"/>
      <c r="Y64" s="30"/>
    </row>
    <row r="65" spans="6:21" ht="12" customHeight="1" x14ac:dyDescent="0.2">
      <c r="F65" s="3"/>
    </row>
    <row r="66" spans="6:21" ht="12" customHeight="1" x14ac:dyDescent="0.2">
      <c r="F66" s="5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6:21" ht="12" customHeight="1" x14ac:dyDescent="0.2">
      <c r="F67" s="9" t="s">
        <v>242</v>
      </c>
      <c r="G67" s="47" t="s">
        <v>243</v>
      </c>
      <c r="H67" s="47"/>
      <c r="P67" s="11"/>
      <c r="Q67" s="11"/>
      <c r="R67" s="11"/>
      <c r="S67" s="11"/>
      <c r="T67" s="11"/>
      <c r="U67" s="11"/>
    </row>
    <row r="68" spans="6:21" ht="12" customHeight="1" x14ac:dyDescent="0.2">
      <c r="P68" s="11"/>
      <c r="Q68" s="11"/>
      <c r="R68" s="11"/>
      <c r="S68" s="11"/>
      <c r="T68" s="11"/>
      <c r="U68" s="11"/>
    </row>
    <row r="69" spans="6:21" ht="12" customHeight="1" x14ac:dyDescent="0.2"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</row>
  </sheetData>
  <printOptions horizontalCentered="1" verticalCentered="1"/>
  <pageMargins left="0.25" right="0.25" top="0.75" bottom="0.75" header="0.3" footer="0.3"/>
  <pageSetup paperSize="9" scale="58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List35"/>
  <dimension ref="A1:I24"/>
  <sheetViews>
    <sheetView showGridLines="0" workbookViewId="0">
      <selection activeCell="H1" sqref="H1"/>
    </sheetView>
  </sheetViews>
  <sheetFormatPr defaultRowHeight="12" x14ac:dyDescent="0.2"/>
  <cols>
    <col min="1" max="1" width="5.140625" style="21" customWidth="1"/>
    <col min="2" max="3" width="5.140625" style="11" customWidth="1"/>
    <col min="4" max="4" width="35.5703125" style="7" customWidth="1"/>
    <col min="5" max="51" width="6.140625" style="7" customWidth="1"/>
    <col min="52" max="16384" width="9.140625" style="7"/>
  </cols>
  <sheetData>
    <row r="1" spans="1:9" x14ac:dyDescent="0.2">
      <c r="H1" s="132" t="s">
        <v>524</v>
      </c>
    </row>
    <row r="2" spans="1:9" s="64" customFormat="1" ht="15" x14ac:dyDescent="0.25">
      <c r="A2" s="60"/>
      <c r="B2" s="61"/>
      <c r="C2" s="61"/>
      <c r="D2" s="66" t="s">
        <v>585</v>
      </c>
    </row>
    <row r="3" spans="1:9" x14ac:dyDescent="0.2">
      <c r="E3" s="39" t="s">
        <v>236</v>
      </c>
    </row>
    <row r="4" spans="1:9" s="8" customFormat="1" x14ac:dyDescent="0.2">
      <c r="A4" s="21"/>
      <c r="B4" s="11"/>
      <c r="C4" s="11"/>
      <c r="D4" s="12" t="s">
        <v>232</v>
      </c>
      <c r="E4" s="14">
        <v>1</v>
      </c>
      <c r="F4" s="14">
        <v>3</v>
      </c>
      <c r="G4" s="14">
        <v>5</v>
      </c>
      <c r="H4" s="7"/>
      <c r="I4" s="7"/>
    </row>
    <row r="5" spans="1:9" s="8" customFormat="1" x14ac:dyDescent="0.2">
      <c r="A5" s="21"/>
      <c r="B5" s="11"/>
      <c r="C5" s="11"/>
      <c r="D5" s="12" t="s">
        <v>233</v>
      </c>
      <c r="E5" s="13" t="s">
        <v>145</v>
      </c>
      <c r="F5" s="13" t="s">
        <v>145</v>
      </c>
      <c r="G5" s="13" t="s">
        <v>145</v>
      </c>
      <c r="H5" s="7"/>
      <c r="I5" s="7"/>
    </row>
    <row r="6" spans="1:9" s="8" customFormat="1" x14ac:dyDescent="0.2">
      <c r="A6" s="21" t="s">
        <v>194</v>
      </c>
      <c r="B6" s="11" t="s">
        <v>230</v>
      </c>
      <c r="C6" s="11" t="s">
        <v>231</v>
      </c>
      <c r="D6" s="12" t="s">
        <v>234</v>
      </c>
      <c r="E6" s="14">
        <v>25</v>
      </c>
      <c r="F6" s="14">
        <v>25</v>
      </c>
      <c r="G6" s="14">
        <v>25</v>
      </c>
      <c r="H6" s="7"/>
      <c r="I6" s="7"/>
    </row>
    <row r="7" spans="1:9" s="8" customFormat="1" x14ac:dyDescent="0.2">
      <c r="A7" s="21">
        <v>0</v>
      </c>
      <c r="B7" s="22">
        <v>1</v>
      </c>
      <c r="C7" s="11"/>
      <c r="D7" s="38" t="s">
        <v>29</v>
      </c>
      <c r="E7" s="94">
        <v>0.28055555555555556</v>
      </c>
      <c r="F7" s="94">
        <v>0.55069444444444449</v>
      </c>
      <c r="G7" s="94">
        <v>0.62708333333333333</v>
      </c>
      <c r="H7" s="7"/>
      <c r="I7" s="7"/>
    </row>
    <row r="8" spans="1:9" s="8" customFormat="1" x14ac:dyDescent="0.2">
      <c r="A8" s="21">
        <v>0.5</v>
      </c>
      <c r="B8" s="22">
        <v>2</v>
      </c>
      <c r="C8" s="11"/>
      <c r="D8" s="17" t="s">
        <v>30</v>
      </c>
      <c r="E8" s="18">
        <f>E7+"0:1"</f>
        <v>0.28125</v>
      </c>
      <c r="F8" s="18">
        <f>F7+"0:1"</f>
        <v>0.55138888888888893</v>
      </c>
      <c r="G8" s="18">
        <f>G7+"0:1"</f>
        <v>0.62777777777777777</v>
      </c>
      <c r="H8" s="7"/>
      <c r="I8" s="7"/>
    </row>
    <row r="9" spans="1:9" s="8" customFormat="1" x14ac:dyDescent="0.2">
      <c r="A9" s="21">
        <v>2.2999999999999998</v>
      </c>
      <c r="B9" s="22">
        <v>3</v>
      </c>
      <c r="C9" s="11"/>
      <c r="D9" s="17" t="s">
        <v>31</v>
      </c>
      <c r="E9" s="18">
        <f>E8+"0:3"</f>
        <v>0.28333333333333333</v>
      </c>
      <c r="F9" s="18">
        <f>F8+"0:3"</f>
        <v>0.55347222222222225</v>
      </c>
      <c r="G9" s="18">
        <f>G8+"0:3"</f>
        <v>0.62986111111111109</v>
      </c>
      <c r="H9" s="7"/>
      <c r="I9" s="7"/>
    </row>
    <row r="10" spans="1:9" s="8" customFormat="1" x14ac:dyDescent="0.2">
      <c r="A10" s="21">
        <v>5.2</v>
      </c>
      <c r="B10" s="22">
        <v>4</v>
      </c>
      <c r="C10" s="11"/>
      <c r="D10" s="19" t="s">
        <v>32</v>
      </c>
      <c r="E10" s="20">
        <f>E9+"0:5"</f>
        <v>0.28680555555555554</v>
      </c>
      <c r="F10" s="20">
        <f>F9+"0:5"</f>
        <v>0.55694444444444446</v>
      </c>
      <c r="G10" s="20">
        <f>G9+"0:5"</f>
        <v>0.6333333333333333</v>
      </c>
      <c r="H10" s="7"/>
      <c r="I10" s="7"/>
    </row>
    <row r="11" spans="1:9" s="8" customFormat="1" x14ac:dyDescent="0.2">
      <c r="A11" s="21"/>
      <c r="B11" s="11"/>
      <c r="C11" s="11"/>
      <c r="D11" s="3"/>
      <c r="F11" s="7"/>
      <c r="H11" s="7"/>
    </row>
    <row r="12" spans="1:9" s="8" customFormat="1" x14ac:dyDescent="0.2">
      <c r="A12" s="21"/>
      <c r="B12" s="11"/>
      <c r="C12" s="11"/>
      <c r="D12" s="3"/>
      <c r="F12" s="7"/>
      <c r="H12" s="7"/>
    </row>
    <row r="13" spans="1:9" s="8" customFormat="1" x14ac:dyDescent="0.2">
      <c r="A13" s="21"/>
      <c r="B13" s="11"/>
      <c r="C13" s="11"/>
      <c r="D13" s="3"/>
      <c r="E13" s="39" t="s">
        <v>236</v>
      </c>
      <c r="F13" s="7"/>
      <c r="H13" s="7"/>
    </row>
    <row r="14" spans="1:9" s="8" customFormat="1" x14ac:dyDescent="0.2">
      <c r="A14" s="21"/>
      <c r="B14" s="11"/>
      <c r="C14" s="11"/>
      <c r="D14" s="40" t="s">
        <v>237</v>
      </c>
      <c r="F14" s="7"/>
      <c r="H14" s="7"/>
    </row>
    <row r="15" spans="1:9" s="8" customFormat="1" x14ac:dyDescent="0.2">
      <c r="A15" s="21"/>
      <c r="B15" s="11"/>
      <c r="C15" s="11"/>
      <c r="D15" s="12" t="s">
        <v>232</v>
      </c>
      <c r="E15" s="14">
        <v>2</v>
      </c>
      <c r="F15" s="14">
        <v>4</v>
      </c>
      <c r="G15" s="14">
        <v>6</v>
      </c>
      <c r="H15" s="7"/>
    </row>
    <row r="16" spans="1:9" s="8" customFormat="1" x14ac:dyDescent="0.2">
      <c r="A16" s="21"/>
      <c r="B16" s="11"/>
      <c r="C16" s="11"/>
      <c r="D16" s="12" t="s">
        <v>233</v>
      </c>
      <c r="E16" s="13" t="s">
        <v>145</v>
      </c>
      <c r="F16" s="13" t="s">
        <v>145</v>
      </c>
      <c r="G16" s="13" t="s">
        <v>145</v>
      </c>
      <c r="H16" s="7"/>
    </row>
    <row r="17" spans="1:8" s="8" customFormat="1" x14ac:dyDescent="0.2">
      <c r="A17" s="21" t="s">
        <v>194</v>
      </c>
      <c r="B17" s="11" t="s">
        <v>230</v>
      </c>
      <c r="C17" s="11" t="s">
        <v>231</v>
      </c>
      <c r="D17" s="12" t="s">
        <v>234</v>
      </c>
      <c r="E17" s="14">
        <v>25</v>
      </c>
      <c r="F17" s="14">
        <v>25</v>
      </c>
      <c r="G17" s="14">
        <v>25</v>
      </c>
      <c r="H17" s="7"/>
    </row>
    <row r="18" spans="1:8" s="8" customFormat="1" x14ac:dyDescent="0.2">
      <c r="A18" s="21">
        <v>0</v>
      </c>
      <c r="B18" s="22">
        <v>4</v>
      </c>
      <c r="C18" s="11"/>
      <c r="D18" s="15" t="s">
        <v>32</v>
      </c>
      <c r="E18" s="16">
        <v>0.28750000000000003</v>
      </c>
      <c r="F18" s="16">
        <v>0.55763888888888891</v>
      </c>
      <c r="G18" s="16">
        <v>0.63402777777777775</v>
      </c>
      <c r="H18" s="7"/>
    </row>
    <row r="19" spans="1:8" s="8" customFormat="1" x14ac:dyDescent="0.2">
      <c r="A19" s="21">
        <v>2.9</v>
      </c>
      <c r="B19" s="22">
        <v>3</v>
      </c>
      <c r="C19" s="11"/>
      <c r="D19" s="17" t="s">
        <v>31</v>
      </c>
      <c r="E19" s="18">
        <f>E18+"0:5"</f>
        <v>0.29097222222222224</v>
      </c>
      <c r="F19" s="18">
        <f>F18+"0:5"</f>
        <v>0.56111111111111112</v>
      </c>
      <c r="G19" s="18">
        <f>G18+"0:5"</f>
        <v>0.63749999999999996</v>
      </c>
      <c r="H19" s="7"/>
    </row>
    <row r="20" spans="1:8" s="8" customFormat="1" x14ac:dyDescent="0.2">
      <c r="A20" s="21">
        <v>4.7</v>
      </c>
      <c r="B20" s="22">
        <v>2</v>
      </c>
      <c r="C20" s="11"/>
      <c r="D20" s="17" t="s">
        <v>30</v>
      </c>
      <c r="E20" s="18">
        <f>E19+"0:3"</f>
        <v>0.29305555555555557</v>
      </c>
      <c r="F20" s="18">
        <f>F19+"0:3"</f>
        <v>0.56319444444444444</v>
      </c>
      <c r="G20" s="18">
        <f>G19+"0:3"</f>
        <v>0.63958333333333328</v>
      </c>
      <c r="H20" s="7"/>
    </row>
    <row r="21" spans="1:8" s="8" customFormat="1" x14ac:dyDescent="0.2">
      <c r="A21" s="21">
        <v>5.2</v>
      </c>
      <c r="B21" s="22">
        <v>1</v>
      </c>
      <c r="C21" s="11"/>
      <c r="D21" s="19" t="s">
        <v>29</v>
      </c>
      <c r="E21" s="20">
        <f>E20+"0:1"</f>
        <v>0.29375000000000001</v>
      </c>
      <c r="F21" s="20">
        <f>F20+"0:1"</f>
        <v>0.56388888888888888</v>
      </c>
      <c r="G21" s="20">
        <f>G20+"0:1"</f>
        <v>0.64027777777777772</v>
      </c>
      <c r="H21" s="7"/>
    </row>
    <row r="22" spans="1:8" s="8" customFormat="1" x14ac:dyDescent="0.2">
      <c r="A22" s="21"/>
      <c r="B22" s="22"/>
      <c r="C22" s="11"/>
      <c r="D22" s="3"/>
      <c r="E22" s="4"/>
      <c r="F22" s="7"/>
      <c r="H22" s="7"/>
    </row>
    <row r="24" spans="1:8" x14ac:dyDescent="0.2">
      <c r="D24" s="31"/>
      <c r="E24" s="11"/>
      <c r="F24" s="11"/>
      <c r="G24" s="11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List34">
    <pageSetUpPr fitToPage="1"/>
  </sheetPr>
  <dimension ref="A1:N46"/>
  <sheetViews>
    <sheetView showGridLines="0" workbookViewId="0">
      <selection activeCell="Q17" sqref="Q17"/>
    </sheetView>
  </sheetViews>
  <sheetFormatPr defaultRowHeight="12" x14ac:dyDescent="0.2"/>
  <cols>
    <col min="1" max="3" width="5.140625" style="21" customWidth="1"/>
    <col min="4" max="5" width="5.140625" style="11" customWidth="1"/>
    <col min="6" max="6" width="35.5703125" style="7" customWidth="1"/>
    <col min="7" max="53" width="6.140625" style="7" customWidth="1"/>
    <col min="54" max="16384" width="9.140625" style="7"/>
  </cols>
  <sheetData>
    <row r="1" spans="1:13" x14ac:dyDescent="0.2">
      <c r="M1" s="132" t="s">
        <v>524</v>
      </c>
    </row>
    <row r="2" spans="1:13" s="62" customFormat="1" ht="15" x14ac:dyDescent="0.25">
      <c r="A2" s="60"/>
      <c r="B2" s="60"/>
      <c r="C2" s="60"/>
      <c r="D2" s="61"/>
      <c r="E2" s="61"/>
      <c r="F2" s="67" t="s">
        <v>586</v>
      </c>
    </row>
    <row r="3" spans="1:13" s="8" customFormat="1" x14ac:dyDescent="0.2">
      <c r="A3" s="21"/>
      <c r="B3" s="21"/>
      <c r="C3" s="21"/>
      <c r="D3" s="11"/>
      <c r="E3" s="11"/>
      <c r="F3" s="39"/>
      <c r="G3" s="39" t="s">
        <v>236</v>
      </c>
    </row>
    <row r="4" spans="1:13" s="8" customFormat="1" x14ac:dyDescent="0.2">
      <c r="A4" s="21"/>
      <c r="B4" s="21"/>
      <c r="C4" s="21"/>
      <c r="D4" s="11"/>
      <c r="E4" s="11"/>
      <c r="F4" s="12" t="s">
        <v>232</v>
      </c>
      <c r="G4" s="14">
        <v>1</v>
      </c>
      <c r="H4" s="14">
        <v>3</v>
      </c>
      <c r="I4" s="14">
        <v>7</v>
      </c>
      <c r="J4" s="14">
        <v>9</v>
      </c>
      <c r="K4" s="14">
        <v>11</v>
      </c>
      <c r="L4" s="14">
        <v>13</v>
      </c>
      <c r="M4" s="14">
        <v>15</v>
      </c>
    </row>
    <row r="5" spans="1:13" s="8" customFormat="1" x14ac:dyDescent="0.2">
      <c r="A5" s="21"/>
      <c r="B5" s="21"/>
      <c r="C5" s="21"/>
      <c r="D5" s="11"/>
      <c r="E5" s="11"/>
      <c r="F5" s="12" t="s">
        <v>233</v>
      </c>
      <c r="G5" s="13" t="s">
        <v>145</v>
      </c>
      <c r="H5" s="13" t="s">
        <v>145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</row>
    <row r="6" spans="1:13" s="8" customFormat="1" x14ac:dyDescent="0.2">
      <c r="A6" s="21" t="s">
        <v>194</v>
      </c>
      <c r="B6" s="21" t="s">
        <v>194</v>
      </c>
      <c r="C6" s="21" t="s">
        <v>194</v>
      </c>
      <c r="D6" s="11" t="s">
        <v>230</v>
      </c>
      <c r="E6" s="11" t="s">
        <v>231</v>
      </c>
      <c r="F6" s="12" t="s">
        <v>234</v>
      </c>
      <c r="G6" s="13"/>
      <c r="I6" s="13"/>
      <c r="J6" s="13"/>
      <c r="K6" s="13"/>
      <c r="L6" s="13"/>
      <c r="M6" s="13"/>
    </row>
    <row r="7" spans="1:13" s="8" customFormat="1" x14ac:dyDescent="0.2">
      <c r="A7" s="21">
        <v>0</v>
      </c>
      <c r="B7" s="21">
        <v>0</v>
      </c>
      <c r="C7" s="21">
        <v>0</v>
      </c>
      <c r="D7" s="11">
        <v>1</v>
      </c>
      <c r="E7" s="11"/>
      <c r="F7" s="15" t="s">
        <v>29</v>
      </c>
      <c r="G7" s="16">
        <v>0.17708333333333334</v>
      </c>
      <c r="H7" s="16">
        <v>0.24166666666666667</v>
      </c>
      <c r="I7" s="16">
        <v>0.3576388888888889</v>
      </c>
      <c r="J7" s="16">
        <v>0.50277777777777777</v>
      </c>
      <c r="K7" s="16">
        <v>0.58611111111111114</v>
      </c>
      <c r="L7" s="16"/>
      <c r="M7" s="16">
        <v>0.6694444444444444</v>
      </c>
    </row>
    <row r="8" spans="1:13" s="8" customFormat="1" x14ac:dyDescent="0.2">
      <c r="A8" s="21">
        <v>1.5</v>
      </c>
      <c r="B8" s="21">
        <v>1.5</v>
      </c>
      <c r="C8" s="21">
        <v>1.5</v>
      </c>
      <c r="D8" s="11">
        <v>2</v>
      </c>
      <c r="E8" s="11"/>
      <c r="F8" s="17" t="s">
        <v>33</v>
      </c>
      <c r="G8" s="18">
        <f>G7+"0:2"</f>
        <v>0.17847222222222223</v>
      </c>
      <c r="H8" s="18">
        <f>H7+"0:2"</f>
        <v>0.24305555555555555</v>
      </c>
      <c r="I8" s="18">
        <f>I7+"0:2"</f>
        <v>0.35902777777777778</v>
      </c>
      <c r="J8" s="18">
        <f>J7+"0:2"</f>
        <v>0.50416666666666665</v>
      </c>
      <c r="K8" s="18">
        <f>K7+"0:2"</f>
        <v>0.58750000000000002</v>
      </c>
      <c r="L8" s="18"/>
      <c r="M8" s="18">
        <f>M7+"0:2"</f>
        <v>0.67083333333333328</v>
      </c>
    </row>
    <row r="9" spans="1:13" s="8" customFormat="1" x14ac:dyDescent="0.2">
      <c r="A9" s="21">
        <v>4.3</v>
      </c>
      <c r="B9" s="21">
        <v>4.3</v>
      </c>
      <c r="C9" s="21">
        <v>4.3</v>
      </c>
      <c r="D9" s="11">
        <v>3</v>
      </c>
      <c r="E9" s="11"/>
      <c r="F9" s="17" t="s">
        <v>34</v>
      </c>
      <c r="G9" s="18">
        <f>G8+"0:4"</f>
        <v>0.18124999999999999</v>
      </c>
      <c r="H9" s="18">
        <f>H8+"0:4"</f>
        <v>0.24583333333333332</v>
      </c>
      <c r="I9" s="18">
        <f>I8+"0:4"</f>
        <v>0.36180555555555555</v>
      </c>
      <c r="J9" s="18">
        <f>J8+"0:4"</f>
        <v>0.50694444444444442</v>
      </c>
      <c r="K9" s="18">
        <f>K8+"0:4"</f>
        <v>0.59027777777777779</v>
      </c>
      <c r="L9" s="18"/>
      <c r="M9" s="18">
        <f>M8+"0:4"</f>
        <v>0.67361111111111105</v>
      </c>
    </row>
    <row r="10" spans="1:13" s="8" customFormat="1" x14ac:dyDescent="0.2">
      <c r="A10" s="21" t="s">
        <v>198</v>
      </c>
      <c r="B10" s="21">
        <v>7.1</v>
      </c>
      <c r="C10" s="21">
        <v>7.1</v>
      </c>
      <c r="D10" s="11">
        <v>4</v>
      </c>
      <c r="E10" s="11"/>
      <c r="F10" s="17" t="s">
        <v>35</v>
      </c>
      <c r="G10" s="18" t="s">
        <v>198</v>
      </c>
      <c r="H10" s="18" t="s">
        <v>198</v>
      </c>
      <c r="I10" s="18">
        <f t="shared" ref="I10:M11" si="0">I9+"0:5"</f>
        <v>0.36527777777777776</v>
      </c>
      <c r="J10" s="18">
        <f t="shared" si="0"/>
        <v>0.51041666666666663</v>
      </c>
      <c r="K10" s="18">
        <f t="shared" si="0"/>
        <v>0.59375</v>
      </c>
      <c r="L10" s="18">
        <v>0.63541666666666663</v>
      </c>
      <c r="M10" s="18">
        <f t="shared" si="0"/>
        <v>0.67708333333333326</v>
      </c>
    </row>
    <row r="11" spans="1:13" s="8" customFormat="1" x14ac:dyDescent="0.2">
      <c r="A11" s="21">
        <v>4.3000000000000007</v>
      </c>
      <c r="B11" s="21">
        <v>9.9</v>
      </c>
      <c r="C11" s="21">
        <v>9.9</v>
      </c>
      <c r="D11" s="11">
        <v>5</v>
      </c>
      <c r="E11" s="11"/>
      <c r="F11" s="17" t="s">
        <v>34</v>
      </c>
      <c r="G11" s="18">
        <f>G9</f>
        <v>0.18124999999999999</v>
      </c>
      <c r="H11" s="18">
        <f>H9</f>
        <v>0.24583333333333332</v>
      </c>
      <c r="I11" s="18">
        <f t="shared" si="0"/>
        <v>0.36874999999999997</v>
      </c>
      <c r="J11" s="18">
        <f t="shared" si="0"/>
        <v>0.51388888888888884</v>
      </c>
      <c r="K11" s="18">
        <f t="shared" si="0"/>
        <v>0.59722222222222221</v>
      </c>
      <c r="L11" s="18">
        <f>L10+"0:5"</f>
        <v>0.63888888888888884</v>
      </c>
      <c r="M11" s="18">
        <f t="shared" si="0"/>
        <v>0.68055555555555547</v>
      </c>
    </row>
    <row r="12" spans="1:13" s="8" customFormat="1" x14ac:dyDescent="0.2">
      <c r="A12" s="21">
        <v>7.5</v>
      </c>
      <c r="B12" s="21">
        <v>13.1</v>
      </c>
      <c r="C12" s="21">
        <v>13.1</v>
      </c>
      <c r="D12" s="11">
        <v>6</v>
      </c>
      <c r="E12" s="11"/>
      <c r="F12" s="17" t="s">
        <v>36</v>
      </c>
      <c r="G12" s="18">
        <f t="shared" ref="G12:M12" si="1">G11+"0:4"</f>
        <v>0.18402777777777776</v>
      </c>
      <c r="H12" s="18">
        <f t="shared" si="1"/>
        <v>0.24861111111111109</v>
      </c>
      <c r="I12" s="18">
        <f t="shared" si="1"/>
        <v>0.37152777777777773</v>
      </c>
      <c r="J12" s="18">
        <f t="shared" si="1"/>
        <v>0.51666666666666661</v>
      </c>
      <c r="K12" s="18">
        <f t="shared" si="1"/>
        <v>0.6</v>
      </c>
      <c r="L12" s="18">
        <f t="shared" si="1"/>
        <v>0.64166666666666661</v>
      </c>
      <c r="M12" s="18">
        <f t="shared" si="1"/>
        <v>0.68333333333333324</v>
      </c>
    </row>
    <row r="13" spans="1:13" s="8" customFormat="1" x14ac:dyDescent="0.2">
      <c r="A13" s="21" t="s">
        <v>198</v>
      </c>
      <c r="B13" s="21">
        <v>14.2</v>
      </c>
      <c r="C13" s="21" t="s">
        <v>198</v>
      </c>
      <c r="D13" s="11">
        <v>7</v>
      </c>
      <c r="E13" s="11"/>
      <c r="F13" s="17" t="s">
        <v>37</v>
      </c>
      <c r="G13" s="29" t="s">
        <v>198</v>
      </c>
      <c r="H13" s="29" t="s">
        <v>198</v>
      </c>
      <c r="I13" s="18" t="s">
        <v>198</v>
      </c>
      <c r="J13" s="18">
        <f>J12+"0:2"</f>
        <v>0.51805555555555549</v>
      </c>
      <c r="K13" s="18">
        <f>K12+"0:2"</f>
        <v>0.60138888888888886</v>
      </c>
      <c r="L13" s="18">
        <f>L12+"0:2"</f>
        <v>0.64305555555555549</v>
      </c>
      <c r="M13" s="29" t="s">
        <v>198</v>
      </c>
    </row>
    <row r="14" spans="1:13" s="8" customFormat="1" x14ac:dyDescent="0.2">
      <c r="A14" s="21">
        <v>7.5</v>
      </c>
      <c r="B14" s="21">
        <v>15.3</v>
      </c>
      <c r="C14" s="21">
        <v>13.1</v>
      </c>
      <c r="D14" s="11">
        <v>8</v>
      </c>
      <c r="E14" s="11"/>
      <c r="F14" s="17" t="s">
        <v>36</v>
      </c>
      <c r="G14" s="18">
        <f>G12</f>
        <v>0.18402777777777776</v>
      </c>
      <c r="H14" s="18">
        <f>H12</f>
        <v>0.24861111111111109</v>
      </c>
      <c r="I14" s="18">
        <f>I12</f>
        <v>0.37152777777777773</v>
      </c>
      <c r="J14" s="18">
        <f>J13+"0:2"</f>
        <v>0.51944444444444438</v>
      </c>
      <c r="K14" s="18">
        <f>K13+"0:2"</f>
        <v>0.60277777777777775</v>
      </c>
      <c r="L14" s="18"/>
      <c r="M14" s="18">
        <f>M12</f>
        <v>0.68333333333333324</v>
      </c>
    </row>
    <row r="15" spans="1:13" s="8" customFormat="1" x14ac:dyDescent="0.2">
      <c r="A15" s="21">
        <v>10.6</v>
      </c>
      <c r="B15" s="21">
        <v>18.399999999999999</v>
      </c>
      <c r="C15" s="21">
        <v>16.2</v>
      </c>
      <c r="D15" s="11">
        <v>9</v>
      </c>
      <c r="E15" s="11"/>
      <c r="F15" s="17" t="s">
        <v>28</v>
      </c>
      <c r="G15" s="18">
        <f t="shared" ref="G15:M15" si="2">G14+"0:4"</f>
        <v>0.18680555555555553</v>
      </c>
      <c r="H15" s="18">
        <f>H14+"0:4"</f>
        <v>0.25138888888888888</v>
      </c>
      <c r="I15" s="18">
        <f t="shared" si="2"/>
        <v>0.3743055555555555</v>
      </c>
      <c r="J15" s="18">
        <f t="shared" si="2"/>
        <v>0.52222222222222214</v>
      </c>
      <c r="K15" s="18">
        <f t="shared" si="2"/>
        <v>0.60555555555555551</v>
      </c>
      <c r="L15" s="18"/>
      <c r="M15" s="18">
        <f t="shared" si="2"/>
        <v>0.68611111111111101</v>
      </c>
    </row>
    <row r="16" spans="1:13" s="8" customFormat="1" x14ac:dyDescent="0.2">
      <c r="A16" s="21">
        <v>11.6</v>
      </c>
      <c r="B16" s="21">
        <v>19.399999999999999</v>
      </c>
      <c r="C16" s="21">
        <v>17.2</v>
      </c>
      <c r="D16" s="11">
        <v>10</v>
      </c>
      <c r="E16" s="11"/>
      <c r="F16" s="17" t="s">
        <v>27</v>
      </c>
      <c r="G16" s="18">
        <f>G15+"0:2"</f>
        <v>0.18819444444444441</v>
      </c>
      <c r="H16" s="18">
        <f>H15+"0:2"</f>
        <v>0.25277777777777777</v>
      </c>
      <c r="I16" s="18">
        <f>I15+"0:2"</f>
        <v>0.37569444444444439</v>
      </c>
      <c r="J16" s="18">
        <f>J15+"0:2"</f>
        <v>0.52361111111111103</v>
      </c>
      <c r="K16" s="18">
        <f>K15+"0:2"</f>
        <v>0.6069444444444444</v>
      </c>
      <c r="L16" s="18"/>
      <c r="M16" s="18">
        <f>M15+"0:2"</f>
        <v>0.68749999999999989</v>
      </c>
    </row>
    <row r="17" spans="1:14" s="8" customFormat="1" x14ac:dyDescent="0.2">
      <c r="A17" s="21">
        <v>13.500000000000002</v>
      </c>
      <c r="B17" s="21">
        <v>21.3</v>
      </c>
      <c r="C17" s="21">
        <v>19.100000000000001</v>
      </c>
      <c r="D17" s="11">
        <v>11</v>
      </c>
      <c r="E17" s="11"/>
      <c r="F17" s="17" t="s">
        <v>26</v>
      </c>
      <c r="G17" s="18">
        <f t="shared" ref="G17:I18" si="3">G16+"0:3"</f>
        <v>0.19027777777777774</v>
      </c>
      <c r="H17" s="18">
        <f>H16+"0:3"</f>
        <v>0.25486111111111109</v>
      </c>
      <c r="I17" s="18">
        <f t="shared" si="3"/>
        <v>0.37777777777777771</v>
      </c>
      <c r="J17" s="18">
        <f>J16+"0:2"</f>
        <v>0.52499999999999991</v>
      </c>
      <c r="K17" s="18">
        <f>K16+"0:2"</f>
        <v>0.60833333333333328</v>
      </c>
      <c r="L17" s="18"/>
      <c r="M17" s="18">
        <f>M16+"0:2"</f>
        <v>0.68888888888888877</v>
      </c>
    </row>
    <row r="18" spans="1:14" s="8" customFormat="1" x14ac:dyDescent="0.2">
      <c r="A18" s="21">
        <v>15.6</v>
      </c>
      <c r="B18" s="21">
        <v>23.4</v>
      </c>
      <c r="C18" s="21">
        <v>21.2</v>
      </c>
      <c r="D18" s="11">
        <v>12</v>
      </c>
      <c r="E18" s="11"/>
      <c r="F18" s="17" t="s">
        <v>25</v>
      </c>
      <c r="G18" s="18">
        <f t="shared" si="3"/>
        <v>0.19236111111111107</v>
      </c>
      <c r="H18" s="18">
        <f>H17+"0:3"</f>
        <v>0.25694444444444442</v>
      </c>
      <c r="I18" s="18">
        <f t="shared" si="3"/>
        <v>0.37986111111111104</v>
      </c>
      <c r="J18" s="18">
        <f>J17+"0:3"</f>
        <v>0.52708333333333324</v>
      </c>
      <c r="K18" s="18">
        <f>K17+"0:3"</f>
        <v>0.61041666666666661</v>
      </c>
      <c r="L18" s="18"/>
      <c r="M18" s="18">
        <f>M17+"0:3"</f>
        <v>0.6909722222222221</v>
      </c>
    </row>
    <row r="19" spans="1:14" s="8" customFormat="1" x14ac:dyDescent="0.2">
      <c r="A19" s="21">
        <v>16.100000000000001</v>
      </c>
      <c r="B19" s="21">
        <v>23.9</v>
      </c>
      <c r="C19" s="21">
        <v>21.7</v>
      </c>
      <c r="D19" s="11">
        <v>13</v>
      </c>
      <c r="E19" s="11"/>
      <c r="F19" s="17" t="s">
        <v>24</v>
      </c>
      <c r="G19" s="18">
        <f>G18+"0:1"</f>
        <v>0.19305555555555551</v>
      </c>
      <c r="H19" s="18">
        <f>H18+"0:1"</f>
        <v>0.25763888888888886</v>
      </c>
      <c r="I19" s="18">
        <f>I18+"0:1"</f>
        <v>0.38055555555555548</v>
      </c>
      <c r="J19" s="18">
        <f>J18+"0:1"</f>
        <v>0.52777777777777768</v>
      </c>
      <c r="K19" s="18">
        <f>K18+"0:1"</f>
        <v>0.61111111111111105</v>
      </c>
      <c r="L19" s="18"/>
      <c r="M19" s="18">
        <f>M18+"0:1"</f>
        <v>0.69166666666666654</v>
      </c>
    </row>
    <row r="20" spans="1:14" s="8" customFormat="1" x14ac:dyDescent="0.2">
      <c r="A20" s="21">
        <v>18.5</v>
      </c>
      <c r="B20" s="21">
        <v>26.3</v>
      </c>
      <c r="C20" s="21">
        <v>24.1</v>
      </c>
      <c r="D20" s="11">
        <v>14</v>
      </c>
      <c r="E20" s="11"/>
      <c r="F20" s="17" t="s">
        <v>22</v>
      </c>
      <c r="G20" s="18">
        <f>G19+"0:2"</f>
        <v>0.19444444444444439</v>
      </c>
      <c r="H20" s="18">
        <f>H19+"0:2"</f>
        <v>0.25902777777777775</v>
      </c>
      <c r="I20" s="18">
        <f>I19+"0:2"</f>
        <v>0.38194444444444436</v>
      </c>
      <c r="J20" s="18">
        <f>J19+"0:2"</f>
        <v>0.52916666666666656</v>
      </c>
      <c r="K20" s="18">
        <f>K19+"0:2"</f>
        <v>0.61249999999999993</v>
      </c>
      <c r="L20" s="18"/>
      <c r="M20" s="18">
        <f>M19+"0:2"</f>
        <v>0.69305555555555542</v>
      </c>
    </row>
    <row r="21" spans="1:14" s="8" customFormat="1" x14ac:dyDescent="0.2">
      <c r="A21" s="21">
        <v>19.200000000000003</v>
      </c>
      <c r="B21" s="21">
        <v>27</v>
      </c>
      <c r="C21" s="21">
        <v>24.8</v>
      </c>
      <c r="D21" s="11">
        <v>15</v>
      </c>
      <c r="E21" s="11"/>
      <c r="F21" s="19" t="s">
        <v>23</v>
      </c>
      <c r="G21" s="20">
        <f>G20+"0:2"</f>
        <v>0.19583333333333328</v>
      </c>
      <c r="H21" s="20"/>
      <c r="I21" s="20"/>
      <c r="J21" s="20">
        <f>J20+"0:2"</f>
        <v>0.53055555555555545</v>
      </c>
      <c r="K21" s="20"/>
      <c r="L21" s="20"/>
      <c r="M21" s="20"/>
    </row>
    <row r="22" spans="1:14" s="8" customFormat="1" x14ac:dyDescent="0.2">
      <c r="A22" s="21"/>
      <c r="B22" s="21"/>
      <c r="C22" s="21"/>
      <c r="D22" s="11"/>
      <c r="E22" s="11"/>
      <c r="H22" s="4"/>
      <c r="I22" s="4"/>
    </row>
    <row r="23" spans="1:14" s="8" customFormat="1" x14ac:dyDescent="0.2">
      <c r="A23" s="21"/>
      <c r="B23" s="21"/>
      <c r="C23" s="21"/>
      <c r="D23" s="11"/>
      <c r="E23" s="11"/>
      <c r="G23" s="39" t="s">
        <v>236</v>
      </c>
      <c r="H23" s="4"/>
    </row>
    <row r="24" spans="1:14" s="8" customFormat="1" x14ac:dyDescent="0.2">
      <c r="A24" s="21"/>
      <c r="B24" s="21"/>
      <c r="C24" s="21"/>
      <c r="D24" s="11"/>
      <c r="E24" s="11"/>
      <c r="F24" s="40" t="s">
        <v>237</v>
      </c>
      <c r="I24" s="4"/>
    </row>
    <row r="25" spans="1:14" s="8" customFormat="1" x14ac:dyDescent="0.2">
      <c r="A25" s="21"/>
      <c r="B25" s="21"/>
      <c r="C25" s="21"/>
      <c r="D25" s="11"/>
      <c r="E25" s="11"/>
      <c r="F25" s="12" t="s">
        <v>232</v>
      </c>
      <c r="G25" s="14">
        <v>2</v>
      </c>
      <c r="H25" s="14">
        <v>4</v>
      </c>
      <c r="I25" s="14">
        <v>8</v>
      </c>
      <c r="J25" s="14">
        <v>10</v>
      </c>
      <c r="K25" s="14">
        <v>12</v>
      </c>
      <c r="L25" s="14">
        <v>14</v>
      </c>
      <c r="M25" s="14">
        <v>16</v>
      </c>
    </row>
    <row r="26" spans="1:14" s="8" customFormat="1" x14ac:dyDescent="0.2">
      <c r="A26" s="21"/>
      <c r="B26" s="21"/>
      <c r="C26" s="21"/>
      <c r="D26" s="11"/>
      <c r="E26" s="11"/>
      <c r="F26" s="12" t="s">
        <v>233</v>
      </c>
      <c r="G26" s="13" t="s">
        <v>145</v>
      </c>
      <c r="H26" s="13" t="s">
        <v>145</v>
      </c>
      <c r="I26" s="13" t="s">
        <v>145</v>
      </c>
      <c r="J26" s="13" t="s">
        <v>145</v>
      </c>
      <c r="K26" s="13" t="s">
        <v>145</v>
      </c>
      <c r="L26" s="13" t="s">
        <v>145</v>
      </c>
      <c r="M26" s="13" t="s">
        <v>145</v>
      </c>
    </row>
    <row r="27" spans="1:14" s="8" customFormat="1" x14ac:dyDescent="0.2">
      <c r="A27" s="21" t="s">
        <v>194</v>
      </c>
      <c r="B27" s="21" t="s">
        <v>194</v>
      </c>
      <c r="C27" s="21" t="s">
        <v>194</v>
      </c>
      <c r="D27" s="11" t="s">
        <v>230</v>
      </c>
      <c r="E27" s="11" t="s">
        <v>231</v>
      </c>
      <c r="F27" s="12" t="s">
        <v>234</v>
      </c>
      <c r="G27" s="13"/>
      <c r="H27" s="13"/>
      <c r="I27" s="14"/>
      <c r="J27" s="207"/>
      <c r="K27" s="207"/>
      <c r="L27" s="207"/>
      <c r="M27" s="207"/>
    </row>
    <row r="28" spans="1:14" s="8" customFormat="1" x14ac:dyDescent="0.2">
      <c r="A28" s="21">
        <v>0</v>
      </c>
      <c r="B28" s="21">
        <v>0</v>
      </c>
      <c r="C28" s="21">
        <v>0</v>
      </c>
      <c r="D28" s="11">
        <v>15</v>
      </c>
      <c r="E28" s="21"/>
      <c r="F28" s="17" t="s">
        <v>23</v>
      </c>
      <c r="G28" s="18">
        <v>0.21527777777777779</v>
      </c>
      <c r="H28" s="18"/>
      <c r="I28" s="208"/>
      <c r="J28" s="18">
        <v>0.55555555555555558</v>
      </c>
      <c r="K28" s="208"/>
      <c r="L28" s="208"/>
      <c r="M28" s="208"/>
    </row>
    <row r="29" spans="1:14" s="8" customFormat="1" x14ac:dyDescent="0.2">
      <c r="A29" s="21">
        <v>0.69999999999999929</v>
      </c>
      <c r="B29" s="21">
        <v>0.69999999999999929</v>
      </c>
      <c r="C29" s="21">
        <v>0.69999999999999929</v>
      </c>
      <c r="D29" s="11">
        <v>14</v>
      </c>
      <c r="E29" s="21"/>
      <c r="F29" s="17" t="s">
        <v>22</v>
      </c>
      <c r="G29" s="18">
        <f>G28+"0:2"</f>
        <v>0.21666666666666667</v>
      </c>
      <c r="H29" s="18">
        <v>0.26527777777777778</v>
      </c>
      <c r="I29" s="18">
        <v>0.45</v>
      </c>
      <c r="J29" s="18">
        <f>J28+"0:2"</f>
        <v>0.55694444444444446</v>
      </c>
      <c r="K29" s="18">
        <v>0.6166666666666667</v>
      </c>
      <c r="L29" s="18"/>
      <c r="M29" s="18">
        <v>0.70000000000000007</v>
      </c>
    </row>
    <row r="30" spans="1:14" s="8" customFormat="1" x14ac:dyDescent="0.2">
      <c r="A30" s="21">
        <v>3.0999999999999996</v>
      </c>
      <c r="B30" s="21">
        <v>3.0999999999999996</v>
      </c>
      <c r="C30" s="21">
        <v>3.0999999999999996</v>
      </c>
      <c r="D30" s="11">
        <v>13</v>
      </c>
      <c r="E30" s="21"/>
      <c r="F30" s="17" t="s">
        <v>24</v>
      </c>
      <c r="G30" s="18">
        <f>G29+"0:2"</f>
        <v>0.21805555555555556</v>
      </c>
      <c r="H30" s="18">
        <f>H29+"0:2"</f>
        <v>0.26666666666666666</v>
      </c>
      <c r="I30" s="18">
        <f>I29+"0:2"</f>
        <v>0.4513888888888889</v>
      </c>
      <c r="J30" s="18">
        <f>J29+"0:2"</f>
        <v>0.55833333333333335</v>
      </c>
      <c r="K30" s="18">
        <f>K29+"0:2"</f>
        <v>0.61805555555555558</v>
      </c>
      <c r="L30" s="18"/>
      <c r="M30" s="18">
        <f>M29+"0:2"</f>
        <v>0.70138888888888895</v>
      </c>
      <c r="N30" s="4"/>
    </row>
    <row r="31" spans="1:14" s="8" customFormat="1" x14ac:dyDescent="0.2">
      <c r="A31" s="21">
        <v>3.5999999999999996</v>
      </c>
      <c r="B31" s="21">
        <v>3.5999999999999996</v>
      </c>
      <c r="C31" s="21">
        <v>3.5999999999999996</v>
      </c>
      <c r="D31" s="11">
        <v>12</v>
      </c>
      <c r="E31" s="21"/>
      <c r="F31" s="17" t="s">
        <v>25</v>
      </c>
      <c r="G31" s="18">
        <f>G30+"0:1"</f>
        <v>0.21875</v>
      </c>
      <c r="H31" s="18">
        <f>H30+"0:1"</f>
        <v>0.2673611111111111</v>
      </c>
      <c r="I31" s="18">
        <f>I30+"0:1"</f>
        <v>0.45208333333333334</v>
      </c>
      <c r="J31" s="18">
        <f>J30+"0:1"</f>
        <v>0.55902777777777779</v>
      </c>
      <c r="K31" s="18">
        <f>K30+"0:1"</f>
        <v>0.61875000000000002</v>
      </c>
      <c r="L31" s="18"/>
      <c r="M31" s="18">
        <f>M30+"0:1"</f>
        <v>0.70208333333333339</v>
      </c>
      <c r="N31" s="4"/>
    </row>
    <row r="32" spans="1:14" s="8" customFormat="1" x14ac:dyDescent="0.2">
      <c r="A32" s="21">
        <v>5.6999999999999993</v>
      </c>
      <c r="B32" s="21">
        <v>5.6999999999999993</v>
      </c>
      <c r="C32" s="21">
        <v>5.6999999999999993</v>
      </c>
      <c r="D32" s="11">
        <v>11</v>
      </c>
      <c r="E32" s="21"/>
      <c r="F32" s="17" t="s">
        <v>26</v>
      </c>
      <c r="G32" s="18">
        <f>G31+"0:3"</f>
        <v>0.22083333333333333</v>
      </c>
      <c r="H32" s="18">
        <f t="shared" ref="H32:K33" si="4">H31+"0:3"</f>
        <v>0.26944444444444443</v>
      </c>
      <c r="I32" s="18">
        <f t="shared" si="4"/>
        <v>0.45416666666666666</v>
      </c>
      <c r="J32" s="18">
        <f t="shared" si="4"/>
        <v>0.56111111111111112</v>
      </c>
      <c r="K32" s="18">
        <f t="shared" si="4"/>
        <v>0.62083333333333335</v>
      </c>
      <c r="L32" s="18"/>
      <c r="M32" s="18">
        <f>M31+"0:3"</f>
        <v>0.70416666666666672</v>
      </c>
      <c r="N32" s="4"/>
    </row>
    <row r="33" spans="1:13" s="8" customFormat="1" x14ac:dyDescent="0.2">
      <c r="A33" s="21">
        <v>7.6</v>
      </c>
      <c r="B33" s="21">
        <v>7.6</v>
      </c>
      <c r="C33" s="21">
        <v>7.6</v>
      </c>
      <c r="D33" s="11">
        <v>10</v>
      </c>
      <c r="E33" s="21"/>
      <c r="F33" s="17" t="s">
        <v>27</v>
      </c>
      <c r="G33" s="18">
        <f>G32+"0:3"</f>
        <v>0.22291666666666665</v>
      </c>
      <c r="H33" s="18">
        <f t="shared" si="4"/>
        <v>0.27152777777777776</v>
      </c>
      <c r="I33" s="18">
        <f t="shared" si="4"/>
        <v>0.45624999999999999</v>
      </c>
      <c r="J33" s="18">
        <f t="shared" si="4"/>
        <v>0.56319444444444444</v>
      </c>
      <c r="K33" s="18">
        <f t="shared" si="4"/>
        <v>0.62291666666666667</v>
      </c>
      <c r="L33" s="18"/>
      <c r="M33" s="18">
        <f>M32+"0:3"</f>
        <v>0.70625000000000004</v>
      </c>
    </row>
    <row r="34" spans="1:13" s="8" customFormat="1" x14ac:dyDescent="0.2">
      <c r="A34" s="21">
        <v>8.6</v>
      </c>
      <c r="B34" s="21">
        <v>8.6</v>
      </c>
      <c r="C34" s="21">
        <v>8.6</v>
      </c>
      <c r="D34" s="11">
        <v>9</v>
      </c>
      <c r="E34" s="21"/>
      <c r="F34" s="17" t="s">
        <v>28</v>
      </c>
      <c r="G34" s="18">
        <f>G33+"0:2"</f>
        <v>0.22430555555555554</v>
      </c>
      <c r="H34" s="18">
        <f>H33+"0:2"</f>
        <v>0.27291666666666664</v>
      </c>
      <c r="I34" s="18">
        <f>I33+"0:2"</f>
        <v>0.45763888888888887</v>
      </c>
      <c r="J34" s="18">
        <f>J33+"0:2"</f>
        <v>0.56458333333333333</v>
      </c>
      <c r="K34" s="18">
        <f>K33+"0:2"</f>
        <v>0.62430555555555556</v>
      </c>
      <c r="L34" s="18"/>
      <c r="M34" s="18">
        <f>M33+"0:2"</f>
        <v>0.70763888888888893</v>
      </c>
    </row>
    <row r="35" spans="1:13" s="8" customFormat="1" x14ac:dyDescent="0.2">
      <c r="A35" s="21">
        <v>11.700000000000001</v>
      </c>
      <c r="B35" s="21">
        <v>11.700000000000001</v>
      </c>
      <c r="C35" s="21">
        <v>11.700000000000001</v>
      </c>
      <c r="D35" s="11">
        <v>8</v>
      </c>
      <c r="E35" s="21"/>
      <c r="F35" s="17" t="s">
        <v>36</v>
      </c>
      <c r="G35" s="18">
        <f>G34+"0:4"</f>
        <v>0.2270833333333333</v>
      </c>
      <c r="H35" s="18">
        <f>H34+"0:4"</f>
        <v>0.27569444444444441</v>
      </c>
      <c r="I35" s="18">
        <f>I34+"0:4"</f>
        <v>0.46041666666666664</v>
      </c>
      <c r="J35" s="18">
        <f>J34+"0:4"</f>
        <v>0.56736111111111109</v>
      </c>
      <c r="K35" s="18">
        <f>K34+"0:4"</f>
        <v>0.62708333333333333</v>
      </c>
      <c r="L35" s="18"/>
      <c r="M35" s="18">
        <f>M34+"0:4"</f>
        <v>0.7104166666666667</v>
      </c>
    </row>
    <row r="36" spans="1:13" s="8" customFormat="1" x14ac:dyDescent="0.2">
      <c r="A36" s="21" t="s">
        <v>198</v>
      </c>
      <c r="B36" s="21">
        <v>12.799999999999999</v>
      </c>
      <c r="C36" s="21" t="s">
        <v>198</v>
      </c>
      <c r="D36" s="11">
        <v>7</v>
      </c>
      <c r="E36" s="21"/>
      <c r="F36" s="17" t="s">
        <v>37</v>
      </c>
      <c r="G36" s="18" t="s">
        <v>198</v>
      </c>
      <c r="H36" s="18">
        <f>H35+"0:2"</f>
        <v>0.27708333333333329</v>
      </c>
      <c r="I36" s="29" t="s">
        <v>198</v>
      </c>
      <c r="J36" s="29" t="s">
        <v>198</v>
      </c>
      <c r="K36" s="29" t="s">
        <v>198</v>
      </c>
      <c r="L36" s="18">
        <v>0.64374999999999993</v>
      </c>
      <c r="M36" s="29" t="s">
        <v>198</v>
      </c>
    </row>
    <row r="37" spans="1:13" s="8" customFormat="1" x14ac:dyDescent="0.2">
      <c r="A37" s="21">
        <v>11.700000000000001</v>
      </c>
      <c r="B37" s="21">
        <v>13.9</v>
      </c>
      <c r="C37" s="21">
        <v>11.700000000000001</v>
      </c>
      <c r="D37" s="11">
        <v>6</v>
      </c>
      <c r="E37" s="21"/>
      <c r="F37" s="17" t="s">
        <v>36</v>
      </c>
      <c r="G37" s="18">
        <f>G35</f>
        <v>0.2270833333333333</v>
      </c>
      <c r="H37" s="18">
        <f>H36+"0:3"</f>
        <v>0.27916666666666662</v>
      </c>
      <c r="I37" s="18">
        <f>I35</f>
        <v>0.46041666666666664</v>
      </c>
      <c r="J37" s="18">
        <f>J35</f>
        <v>0.56736111111111109</v>
      </c>
      <c r="K37" s="18">
        <f>K35</f>
        <v>0.62708333333333333</v>
      </c>
      <c r="L37" s="18">
        <f>L36+"0:3"</f>
        <v>0.64583333333333326</v>
      </c>
      <c r="M37" s="18">
        <f>M35</f>
        <v>0.7104166666666667</v>
      </c>
    </row>
    <row r="38" spans="1:13" s="8" customFormat="1" x14ac:dyDescent="0.2">
      <c r="A38" s="21">
        <v>14.9</v>
      </c>
      <c r="B38" s="21">
        <v>17.100000000000001</v>
      </c>
      <c r="C38" s="21">
        <v>14.9</v>
      </c>
      <c r="D38" s="11">
        <v>5</v>
      </c>
      <c r="E38" s="21"/>
      <c r="F38" s="17" t="s">
        <v>34</v>
      </c>
      <c r="G38" s="18">
        <f>G37+"0:4"</f>
        <v>0.22986111111111107</v>
      </c>
      <c r="H38" s="18">
        <f t="shared" ref="H38:K39" si="5">H37+"0:4"</f>
        <v>0.28194444444444439</v>
      </c>
      <c r="I38" s="18">
        <f t="shared" si="5"/>
        <v>0.46319444444444441</v>
      </c>
      <c r="J38" s="18">
        <f t="shared" si="5"/>
        <v>0.57013888888888886</v>
      </c>
      <c r="K38" s="18">
        <f t="shared" si="5"/>
        <v>0.62986111111111109</v>
      </c>
      <c r="L38" s="18">
        <f>L37+"0:4"</f>
        <v>0.64861111111111103</v>
      </c>
      <c r="M38" s="18">
        <f>M37+"0:4"</f>
        <v>0.71319444444444446</v>
      </c>
    </row>
    <row r="39" spans="1:13" s="8" customFormat="1" x14ac:dyDescent="0.2">
      <c r="A39" s="21" t="s">
        <v>198</v>
      </c>
      <c r="B39" s="21">
        <v>19.899999999999999</v>
      </c>
      <c r="C39" s="21">
        <v>17.700000000000003</v>
      </c>
      <c r="D39" s="11">
        <v>4</v>
      </c>
      <c r="E39" s="21"/>
      <c r="F39" s="17" t="s">
        <v>35</v>
      </c>
      <c r="G39" s="18">
        <f>G38+"0:5"</f>
        <v>0.23333333333333328</v>
      </c>
      <c r="H39" s="18">
        <f t="shared" ref="H39:J40" si="6">H38+"0:5"</f>
        <v>0.2854166666666666</v>
      </c>
      <c r="I39" s="18" t="s">
        <v>198</v>
      </c>
      <c r="J39" s="18">
        <f t="shared" si="6"/>
        <v>0.57361111111111107</v>
      </c>
      <c r="K39" s="18">
        <f t="shared" si="5"/>
        <v>0.63263888888888886</v>
      </c>
      <c r="L39" s="18" t="s">
        <v>198</v>
      </c>
      <c r="M39" s="18" t="s">
        <v>198</v>
      </c>
    </row>
    <row r="40" spans="1:13" s="8" customFormat="1" x14ac:dyDescent="0.2">
      <c r="A40" s="21">
        <v>14.9</v>
      </c>
      <c r="B40" s="21">
        <v>22.700000000000003</v>
      </c>
      <c r="C40" s="21">
        <v>20.5</v>
      </c>
      <c r="D40" s="11">
        <v>3</v>
      </c>
      <c r="E40" s="21"/>
      <c r="F40" s="17" t="s">
        <v>34</v>
      </c>
      <c r="G40" s="18">
        <f>G39+"0:5"</f>
        <v>0.23680555555555549</v>
      </c>
      <c r="H40" s="18">
        <f t="shared" si="6"/>
        <v>0.28888888888888881</v>
      </c>
      <c r="I40" s="18">
        <f>I38</f>
        <v>0.46319444444444441</v>
      </c>
      <c r="J40" s="18">
        <f t="shared" si="6"/>
        <v>0.57708333333333328</v>
      </c>
      <c r="K40" s="18"/>
      <c r="L40" s="18">
        <f>L38</f>
        <v>0.64861111111111103</v>
      </c>
      <c r="M40" s="18">
        <f>M38</f>
        <v>0.71319444444444446</v>
      </c>
    </row>
    <row r="41" spans="1:13" s="8" customFormat="1" x14ac:dyDescent="0.2">
      <c r="A41" s="21">
        <v>17.700000000000003</v>
      </c>
      <c r="B41" s="21">
        <v>25.5</v>
      </c>
      <c r="C41" s="21">
        <v>23.299999999999997</v>
      </c>
      <c r="D41" s="11">
        <v>2</v>
      </c>
      <c r="E41" s="21"/>
      <c r="F41" s="17" t="s">
        <v>33</v>
      </c>
      <c r="G41" s="18">
        <f>G40+"0:4"</f>
        <v>0.23958333333333326</v>
      </c>
      <c r="H41" s="18">
        <f>H40+"0:4"</f>
        <v>0.29166666666666657</v>
      </c>
      <c r="I41" s="18">
        <f>I40+"0:4"</f>
        <v>0.46597222222222218</v>
      </c>
      <c r="J41" s="18">
        <f>J40+"0:4"</f>
        <v>0.57986111111111105</v>
      </c>
      <c r="K41" s="18"/>
      <c r="L41" s="18">
        <f>L40+"0:4"</f>
        <v>0.6513888888888888</v>
      </c>
      <c r="M41" s="18">
        <f>M40+"0:4"</f>
        <v>0.71597222222222223</v>
      </c>
    </row>
    <row r="42" spans="1:13" s="8" customFormat="1" x14ac:dyDescent="0.2">
      <c r="A42" s="21">
        <v>19.200000000000003</v>
      </c>
      <c r="B42" s="21">
        <v>27</v>
      </c>
      <c r="C42" s="21">
        <v>24.799999999999997</v>
      </c>
      <c r="D42" s="11">
        <v>1</v>
      </c>
      <c r="E42" s="21"/>
      <c r="F42" s="19" t="s">
        <v>29</v>
      </c>
      <c r="G42" s="20">
        <f>G41+"0:2"</f>
        <v>0.24097222222222214</v>
      </c>
      <c r="H42" s="20">
        <f>H41+"0:2"</f>
        <v>0.29305555555555546</v>
      </c>
      <c r="I42" s="20">
        <f>I41+"0:2"</f>
        <v>0.46736111111111106</v>
      </c>
      <c r="J42" s="20">
        <f>J41+"0:2"</f>
        <v>0.58124999999999993</v>
      </c>
      <c r="K42" s="20"/>
      <c r="L42" s="20">
        <f>L41+"0:2"</f>
        <v>0.65277777777777768</v>
      </c>
      <c r="M42" s="20">
        <f>M41+"0:2"</f>
        <v>0.71736111111111112</v>
      </c>
    </row>
    <row r="43" spans="1:13" s="8" customFormat="1" x14ac:dyDescent="0.2">
      <c r="A43" s="21"/>
      <c r="B43" s="21"/>
      <c r="C43" s="21"/>
      <c r="D43" s="11"/>
      <c r="E43" s="11"/>
    </row>
    <row r="44" spans="1:13" s="8" customFormat="1" x14ac:dyDescent="0.2">
      <c r="A44" s="21"/>
      <c r="B44" s="21"/>
      <c r="C44" s="21"/>
      <c r="D44" s="11"/>
      <c r="E44" s="11"/>
      <c r="F44" s="7"/>
    </row>
    <row r="45" spans="1:13" x14ac:dyDescent="0.2">
      <c r="F45" s="8"/>
      <c r="G45" s="8"/>
      <c r="H45" s="8"/>
      <c r="I45" s="8"/>
      <c r="J45" s="8"/>
      <c r="K45" s="8"/>
      <c r="L45" s="8"/>
      <c r="M45" s="8"/>
    </row>
    <row r="46" spans="1:13" x14ac:dyDescent="0.2">
      <c r="F46" s="8"/>
      <c r="G46" s="8"/>
      <c r="H46" s="8"/>
      <c r="I46" s="8"/>
      <c r="J46" s="8"/>
      <c r="K46" s="8"/>
      <c r="L46" s="8"/>
      <c r="M46" s="8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45"/>
  <sheetViews>
    <sheetView showGridLines="0" zoomScale="85" zoomScaleNormal="85" workbookViewId="0">
      <selection activeCell="N53" sqref="N53"/>
    </sheetView>
  </sheetViews>
  <sheetFormatPr defaultRowHeight="12" x14ac:dyDescent="0.2"/>
  <cols>
    <col min="1" max="5" width="5" style="21" customWidth="1"/>
    <col min="6" max="7" width="5.140625" style="11" customWidth="1"/>
    <col min="8" max="8" width="35.5703125" style="7" customWidth="1"/>
    <col min="9" max="24" width="6.140625" style="11" customWidth="1"/>
    <col min="25" max="40" width="6.140625" style="7" customWidth="1"/>
    <col min="41" max="16384" width="9.140625" style="7"/>
  </cols>
  <sheetData>
    <row r="1" spans="1:24" x14ac:dyDescent="0.2">
      <c r="X1" s="132" t="s">
        <v>524</v>
      </c>
    </row>
    <row r="2" spans="1:24" s="64" customFormat="1" ht="15" x14ac:dyDescent="0.25">
      <c r="A2" s="60"/>
      <c r="B2" s="60"/>
      <c r="C2" s="60"/>
      <c r="D2" s="60"/>
      <c r="E2" s="60"/>
      <c r="F2" s="61"/>
      <c r="G2" s="61"/>
      <c r="H2" s="66" t="s">
        <v>589</v>
      </c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x14ac:dyDescent="0.2">
      <c r="I3" s="39" t="s">
        <v>236</v>
      </c>
    </row>
    <row r="4" spans="1:24" x14ac:dyDescent="0.2">
      <c r="H4" s="12" t="s">
        <v>232</v>
      </c>
      <c r="I4" s="14">
        <v>1</v>
      </c>
      <c r="J4" s="14">
        <v>3</v>
      </c>
      <c r="K4" s="14">
        <v>5</v>
      </c>
      <c r="L4" s="14">
        <v>7</v>
      </c>
      <c r="M4" s="14">
        <v>9</v>
      </c>
      <c r="N4" s="14">
        <v>11</v>
      </c>
      <c r="O4" s="14">
        <v>13</v>
      </c>
      <c r="P4" s="14">
        <v>15</v>
      </c>
      <c r="Q4" s="14">
        <v>17</v>
      </c>
      <c r="R4" s="14">
        <v>19</v>
      </c>
      <c r="S4" s="14">
        <v>21</v>
      </c>
      <c r="T4" s="14">
        <v>23</v>
      </c>
      <c r="U4" s="14">
        <v>25</v>
      </c>
      <c r="V4" s="14">
        <v>27</v>
      </c>
      <c r="W4" s="14">
        <v>29</v>
      </c>
      <c r="X4" s="14">
        <v>31</v>
      </c>
    </row>
    <row r="5" spans="1:24" x14ac:dyDescent="0.2">
      <c r="H5" s="12" t="s">
        <v>233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  <c r="N5" s="13" t="s">
        <v>145</v>
      </c>
      <c r="O5" s="13" t="s">
        <v>145</v>
      </c>
      <c r="P5" s="13" t="s">
        <v>145</v>
      </c>
      <c r="Q5" s="13" t="s">
        <v>145</v>
      </c>
      <c r="R5" s="13" t="s">
        <v>145</v>
      </c>
      <c r="S5" s="13" t="s">
        <v>145</v>
      </c>
      <c r="T5" s="13" t="s">
        <v>145</v>
      </c>
      <c r="U5" s="13" t="s">
        <v>145</v>
      </c>
      <c r="V5" s="13" t="s">
        <v>145</v>
      </c>
      <c r="W5" s="13" t="s">
        <v>145</v>
      </c>
      <c r="X5" s="13" t="s">
        <v>145</v>
      </c>
    </row>
    <row r="6" spans="1:24" x14ac:dyDescent="0.2">
      <c r="A6" s="21" t="s">
        <v>194</v>
      </c>
      <c r="B6" s="21" t="s">
        <v>194</v>
      </c>
      <c r="C6" s="21" t="s">
        <v>194</v>
      </c>
      <c r="D6" s="21" t="s">
        <v>194</v>
      </c>
      <c r="E6" s="21" t="s">
        <v>194</v>
      </c>
      <c r="F6" s="11" t="s">
        <v>230</v>
      </c>
      <c r="G6" s="11" t="s">
        <v>231</v>
      </c>
      <c r="H6" s="12" t="s">
        <v>234</v>
      </c>
      <c r="I6" s="13"/>
      <c r="J6" s="13"/>
      <c r="K6" s="13"/>
      <c r="L6" s="14">
        <v>43</v>
      </c>
      <c r="M6" s="14">
        <v>43</v>
      </c>
      <c r="N6" s="13"/>
      <c r="O6" s="13"/>
      <c r="P6" s="13"/>
      <c r="Q6" s="13"/>
      <c r="R6" s="13"/>
      <c r="S6" s="13"/>
      <c r="T6" s="13"/>
      <c r="U6" s="13"/>
      <c r="V6" s="13"/>
      <c r="W6" s="14"/>
      <c r="X6" s="14"/>
    </row>
    <row r="7" spans="1:24" x14ac:dyDescent="0.2">
      <c r="C7" s="21">
        <v>0</v>
      </c>
      <c r="D7" s="21">
        <v>0</v>
      </c>
      <c r="E7" s="21">
        <v>0</v>
      </c>
      <c r="F7" s="11">
        <v>1</v>
      </c>
      <c r="H7" s="17" t="s">
        <v>338</v>
      </c>
      <c r="I7" s="42"/>
      <c r="J7" s="42">
        <v>0.25833333333333336</v>
      </c>
      <c r="K7" s="42"/>
      <c r="L7" s="42"/>
      <c r="M7" s="42"/>
      <c r="N7" s="42">
        <v>0.34166666666666662</v>
      </c>
      <c r="O7" s="43"/>
      <c r="P7" s="42">
        <v>0.42499999999999999</v>
      </c>
      <c r="Q7" s="43"/>
      <c r="R7" s="42">
        <v>0.5083333333333333</v>
      </c>
      <c r="S7" s="42"/>
      <c r="T7" s="42">
        <v>0.59166666666666667</v>
      </c>
      <c r="U7" s="42"/>
      <c r="V7" s="42">
        <v>0.67499999999999993</v>
      </c>
      <c r="W7" s="42"/>
      <c r="X7" s="42">
        <v>0.92499999999999993</v>
      </c>
    </row>
    <row r="8" spans="1:24" x14ac:dyDescent="0.2">
      <c r="C8" s="21">
        <v>0.5</v>
      </c>
      <c r="D8" s="21">
        <v>0.5</v>
      </c>
      <c r="E8" s="21">
        <v>0.5</v>
      </c>
      <c r="F8" s="11">
        <v>2</v>
      </c>
      <c r="H8" s="17" t="s">
        <v>337</v>
      </c>
      <c r="I8" s="43"/>
      <c r="J8" s="43">
        <f t="shared" ref="J8:J14" si="0">J7+"0:2"</f>
        <v>0.25972222222222224</v>
      </c>
      <c r="K8" s="43"/>
      <c r="L8" s="43"/>
      <c r="M8" s="43"/>
      <c r="N8" s="43">
        <f>N7+"0:2"</f>
        <v>0.3430555555555555</v>
      </c>
      <c r="O8" s="43"/>
      <c r="P8" s="43">
        <f>P7+"0:2"</f>
        <v>0.42638888888888887</v>
      </c>
      <c r="Q8" s="43"/>
      <c r="R8" s="43">
        <f>R7+"0:2"</f>
        <v>0.50972222222222219</v>
      </c>
      <c r="S8" s="43"/>
      <c r="T8" s="43">
        <f>T7+"0:2"</f>
        <v>0.59305555555555556</v>
      </c>
      <c r="U8" s="43"/>
      <c r="V8" s="43">
        <f t="shared" ref="V8:X14" si="1">V7+"0:2"</f>
        <v>0.67638888888888882</v>
      </c>
      <c r="W8" s="43"/>
      <c r="X8" s="43">
        <f t="shared" si="1"/>
        <v>0.92638888888888882</v>
      </c>
    </row>
    <row r="9" spans="1:24" x14ac:dyDescent="0.2">
      <c r="C9" s="21">
        <v>1.4</v>
      </c>
      <c r="D9" s="21">
        <v>1.4</v>
      </c>
      <c r="E9" s="21">
        <v>1.4</v>
      </c>
      <c r="F9" s="11">
        <v>3</v>
      </c>
      <c r="H9" s="17" t="s">
        <v>256</v>
      </c>
      <c r="I9" s="43"/>
      <c r="J9" s="43">
        <f t="shared" si="0"/>
        <v>0.26111111111111113</v>
      </c>
      <c r="K9" s="43"/>
      <c r="L9" s="43"/>
      <c r="M9" s="43"/>
      <c r="N9" s="43">
        <f>N8+"0:2"</f>
        <v>0.34444444444444439</v>
      </c>
      <c r="O9" s="43"/>
      <c r="P9" s="43">
        <f>P8+"0:2"</f>
        <v>0.42777777777777776</v>
      </c>
      <c r="Q9" s="43"/>
      <c r="R9" s="43">
        <f>R8+"0:2"</f>
        <v>0.51111111111111107</v>
      </c>
      <c r="S9" s="43"/>
      <c r="T9" s="43">
        <f>T8+"0:2"</f>
        <v>0.59444444444444444</v>
      </c>
      <c r="U9" s="43"/>
      <c r="V9" s="43">
        <f t="shared" si="1"/>
        <v>0.6777777777777777</v>
      </c>
      <c r="W9" s="43"/>
      <c r="X9" s="43">
        <f t="shared" si="1"/>
        <v>0.9277777777777777</v>
      </c>
    </row>
    <row r="10" spans="1:24" x14ac:dyDescent="0.2">
      <c r="C10" s="21">
        <v>2.2000000000000002</v>
      </c>
      <c r="D10" s="21">
        <v>2.2000000000000002</v>
      </c>
      <c r="E10" s="21">
        <v>2.2000000000000002</v>
      </c>
      <c r="F10" s="11">
        <v>4</v>
      </c>
      <c r="H10" s="17" t="s">
        <v>195</v>
      </c>
      <c r="I10" s="43"/>
      <c r="J10" s="43">
        <f t="shared" si="0"/>
        <v>0.26250000000000001</v>
      </c>
      <c r="K10" s="43"/>
      <c r="L10" s="43"/>
      <c r="M10" s="43"/>
      <c r="N10" s="43">
        <f>N9+"0:2"</f>
        <v>0.34583333333333327</v>
      </c>
      <c r="O10" s="43"/>
      <c r="P10" s="43">
        <f>P9+"0:2"</f>
        <v>0.42916666666666664</v>
      </c>
      <c r="Q10" s="43"/>
      <c r="R10" s="43">
        <f>R9+"0:2"</f>
        <v>0.51249999999999996</v>
      </c>
      <c r="S10" s="43"/>
      <c r="T10" s="43">
        <f>T9+"0:2"</f>
        <v>0.59583333333333333</v>
      </c>
      <c r="U10" s="43"/>
      <c r="V10" s="43">
        <f t="shared" si="1"/>
        <v>0.67916666666666659</v>
      </c>
      <c r="W10" s="43"/>
      <c r="X10" s="43">
        <f t="shared" si="1"/>
        <v>0.92916666666666659</v>
      </c>
    </row>
    <row r="11" spans="1:24" x14ac:dyDescent="0.2">
      <c r="B11" s="21">
        <v>0</v>
      </c>
      <c r="C11" s="21">
        <v>2.9</v>
      </c>
      <c r="D11" s="21">
        <v>2.9</v>
      </c>
      <c r="E11" s="21">
        <v>2.9</v>
      </c>
      <c r="F11" s="11">
        <v>5</v>
      </c>
      <c r="H11" s="17" t="s">
        <v>255</v>
      </c>
      <c r="I11" s="43">
        <v>0.21527777777777779</v>
      </c>
      <c r="J11" s="43">
        <f t="shared" si="0"/>
        <v>0.2638888888888889</v>
      </c>
      <c r="K11" s="43">
        <v>0.30555555555555552</v>
      </c>
      <c r="L11" s="43">
        <v>0.3125</v>
      </c>
      <c r="M11" s="43"/>
      <c r="N11" s="43">
        <f>N10+"0:2"</f>
        <v>0.34722222222222215</v>
      </c>
      <c r="O11" s="43">
        <v>0.3888888888888889</v>
      </c>
      <c r="P11" s="43">
        <f>P10+"0:2"</f>
        <v>0.43055555555555552</v>
      </c>
      <c r="Q11" s="43">
        <v>0.47222222222222227</v>
      </c>
      <c r="R11" s="43">
        <f>R10+"0:2"</f>
        <v>0.51388888888888884</v>
      </c>
      <c r="S11" s="43">
        <v>0.54861111111111105</v>
      </c>
      <c r="T11" s="43">
        <f>T10+"0:2"</f>
        <v>0.59722222222222221</v>
      </c>
      <c r="U11" s="43">
        <v>0.63888888888888895</v>
      </c>
      <c r="V11" s="43">
        <f t="shared" si="1"/>
        <v>0.68055555555555547</v>
      </c>
      <c r="W11" s="43"/>
      <c r="X11" s="43">
        <f t="shared" si="1"/>
        <v>0.93055555555555547</v>
      </c>
    </row>
    <row r="12" spans="1:24" x14ac:dyDescent="0.2">
      <c r="A12" s="21">
        <v>0</v>
      </c>
      <c r="B12" s="21" t="s">
        <v>198</v>
      </c>
      <c r="C12" s="21" t="s">
        <v>198</v>
      </c>
      <c r="D12" s="21" t="s">
        <v>198</v>
      </c>
      <c r="E12" s="21" t="s">
        <v>198</v>
      </c>
      <c r="H12" s="17" t="s">
        <v>418</v>
      </c>
      <c r="I12" s="43" t="s">
        <v>198</v>
      </c>
      <c r="J12" s="43" t="s">
        <v>198</v>
      </c>
      <c r="K12" s="43" t="s">
        <v>198</v>
      </c>
      <c r="L12" s="43" t="s">
        <v>198</v>
      </c>
      <c r="M12" s="43">
        <v>0.31597222222222221</v>
      </c>
      <c r="N12" s="43" t="s">
        <v>198</v>
      </c>
      <c r="O12" s="43" t="s">
        <v>198</v>
      </c>
      <c r="P12" s="43" t="s">
        <v>198</v>
      </c>
      <c r="Q12" s="43" t="s">
        <v>198</v>
      </c>
      <c r="R12" s="43" t="s">
        <v>198</v>
      </c>
      <c r="S12" s="43" t="s">
        <v>198</v>
      </c>
      <c r="T12" s="43" t="s">
        <v>198</v>
      </c>
      <c r="U12" s="43" t="s">
        <v>198</v>
      </c>
      <c r="V12" s="43" t="s">
        <v>198</v>
      </c>
      <c r="W12" s="43"/>
      <c r="X12" s="43" t="s">
        <v>198</v>
      </c>
    </row>
    <row r="13" spans="1:24" x14ac:dyDescent="0.2">
      <c r="A13" s="21">
        <v>0.4</v>
      </c>
      <c r="B13" s="21">
        <v>1</v>
      </c>
      <c r="C13" s="21">
        <v>3.9</v>
      </c>
      <c r="D13" s="21">
        <v>3.9</v>
      </c>
      <c r="E13" s="21">
        <v>3.9</v>
      </c>
      <c r="F13" s="11">
        <v>6</v>
      </c>
      <c r="H13" s="17" t="s">
        <v>95</v>
      </c>
      <c r="I13" s="43">
        <f>I11+"0:2"</f>
        <v>0.21666666666666667</v>
      </c>
      <c r="J13" s="43">
        <f>J11+"0:2"</f>
        <v>0.26527777777777778</v>
      </c>
      <c r="K13" s="43">
        <f>K11+"0:2"</f>
        <v>0.30694444444444441</v>
      </c>
      <c r="L13" s="43">
        <f>L11+"0:2"</f>
        <v>0.31388888888888888</v>
      </c>
      <c r="M13" s="43">
        <f>M12+"0:2"</f>
        <v>0.31736111111111109</v>
      </c>
      <c r="N13" s="43">
        <f t="shared" ref="N13:V13" si="2">N11+"0:2"</f>
        <v>0.34861111111111104</v>
      </c>
      <c r="O13" s="43">
        <f t="shared" si="2"/>
        <v>0.39027777777777778</v>
      </c>
      <c r="P13" s="43">
        <f t="shared" si="2"/>
        <v>0.43194444444444441</v>
      </c>
      <c r="Q13" s="43">
        <f t="shared" si="2"/>
        <v>0.47361111111111115</v>
      </c>
      <c r="R13" s="43">
        <f t="shared" si="2"/>
        <v>0.51527777777777772</v>
      </c>
      <c r="S13" s="43">
        <f t="shared" si="2"/>
        <v>0.54999999999999993</v>
      </c>
      <c r="T13" s="43">
        <f t="shared" si="2"/>
        <v>0.59861111111111109</v>
      </c>
      <c r="U13" s="43">
        <f t="shared" si="2"/>
        <v>0.64027777777777783</v>
      </c>
      <c r="V13" s="43">
        <f t="shared" si="2"/>
        <v>0.68194444444444435</v>
      </c>
      <c r="W13" s="43"/>
      <c r="X13" s="43">
        <f>X11+"0:2"</f>
        <v>0.93194444444444435</v>
      </c>
    </row>
    <row r="14" spans="1:24" x14ac:dyDescent="0.2">
      <c r="A14" s="21">
        <v>0.9</v>
      </c>
      <c r="B14" s="21">
        <v>1.5</v>
      </c>
      <c r="C14" s="21">
        <v>4.4000000000000004</v>
      </c>
      <c r="D14" s="21">
        <v>4.4000000000000004</v>
      </c>
      <c r="E14" s="21">
        <v>4.4000000000000004</v>
      </c>
      <c r="F14" s="11">
        <v>7</v>
      </c>
      <c r="H14" s="17" t="s">
        <v>345</v>
      </c>
      <c r="I14" s="43">
        <f>I13+"0:2"</f>
        <v>0.21805555555555556</v>
      </c>
      <c r="J14" s="43">
        <f t="shared" si="0"/>
        <v>0.26666666666666666</v>
      </c>
      <c r="K14" s="43">
        <f>K13+"0:2"</f>
        <v>0.30833333333333329</v>
      </c>
      <c r="L14" s="43">
        <f>L13+"0:2"</f>
        <v>0.31527777777777777</v>
      </c>
      <c r="M14" s="43">
        <f>M13+"0:2"</f>
        <v>0.31874999999999998</v>
      </c>
      <c r="N14" s="43">
        <f t="shared" ref="N14:U14" si="3">N13+"0:2"</f>
        <v>0.34999999999999992</v>
      </c>
      <c r="O14" s="43">
        <f t="shared" si="3"/>
        <v>0.39166666666666666</v>
      </c>
      <c r="P14" s="43">
        <f t="shared" si="3"/>
        <v>0.43333333333333329</v>
      </c>
      <c r="Q14" s="43">
        <f t="shared" si="3"/>
        <v>0.47500000000000003</v>
      </c>
      <c r="R14" s="43">
        <f t="shared" si="3"/>
        <v>0.51666666666666661</v>
      </c>
      <c r="S14" s="43">
        <f t="shared" si="3"/>
        <v>0.55138888888888882</v>
      </c>
      <c r="T14" s="43">
        <f t="shared" si="3"/>
        <v>0.6</v>
      </c>
      <c r="U14" s="43">
        <f t="shared" si="3"/>
        <v>0.64166666666666672</v>
      </c>
      <c r="V14" s="43">
        <f t="shared" si="1"/>
        <v>0.68333333333333324</v>
      </c>
      <c r="W14" s="43"/>
      <c r="X14" s="43">
        <f t="shared" si="1"/>
        <v>0.93333333333333324</v>
      </c>
    </row>
    <row r="15" spans="1:24" x14ac:dyDescent="0.2">
      <c r="A15" s="21" t="s">
        <v>198</v>
      </c>
      <c r="B15" s="21" t="s">
        <v>198</v>
      </c>
      <c r="C15" s="21" t="s">
        <v>198</v>
      </c>
      <c r="D15" s="21">
        <v>4.5999999999999996</v>
      </c>
      <c r="E15" s="21" t="s">
        <v>198</v>
      </c>
      <c r="F15" s="11">
        <v>8</v>
      </c>
      <c r="H15" s="17" t="s">
        <v>351</v>
      </c>
      <c r="I15" s="43" t="s">
        <v>198</v>
      </c>
      <c r="J15" s="43" t="s">
        <v>198</v>
      </c>
      <c r="K15" s="43" t="s">
        <v>198</v>
      </c>
      <c r="L15" s="43" t="s">
        <v>198</v>
      </c>
      <c r="M15" s="43" t="s">
        <v>198</v>
      </c>
      <c r="N15" s="43" t="s">
        <v>198</v>
      </c>
      <c r="O15" s="43" t="s">
        <v>198</v>
      </c>
      <c r="P15" s="43" t="s">
        <v>198</v>
      </c>
      <c r="Q15" s="43" t="s">
        <v>198</v>
      </c>
      <c r="R15" s="43">
        <f>R14+"0:1"</f>
        <v>0.51736111111111105</v>
      </c>
      <c r="S15" s="43">
        <f>S14+"0:1"</f>
        <v>0.55208333333333326</v>
      </c>
      <c r="T15" s="43">
        <f>T14+"0:1"</f>
        <v>0.60069444444444442</v>
      </c>
      <c r="U15" s="43" t="s">
        <v>198</v>
      </c>
      <c r="V15" s="43" t="s">
        <v>198</v>
      </c>
      <c r="W15" s="43"/>
      <c r="X15" s="43"/>
    </row>
    <row r="16" spans="1:24" x14ac:dyDescent="0.2">
      <c r="A16" s="21" t="s">
        <v>198</v>
      </c>
      <c r="B16" s="21" t="s">
        <v>198</v>
      </c>
      <c r="C16" s="21" t="s">
        <v>198</v>
      </c>
      <c r="D16" s="21">
        <v>5.7</v>
      </c>
      <c r="E16" s="21" t="s">
        <v>198</v>
      </c>
      <c r="F16" s="11">
        <v>9</v>
      </c>
      <c r="H16" s="17" t="s">
        <v>384</v>
      </c>
      <c r="I16" s="43" t="s">
        <v>198</v>
      </c>
      <c r="J16" s="43" t="s">
        <v>198</v>
      </c>
      <c r="K16" s="43" t="s">
        <v>198</v>
      </c>
      <c r="L16" s="43" t="s">
        <v>198</v>
      </c>
      <c r="M16" s="43" t="s">
        <v>198</v>
      </c>
      <c r="N16" s="43" t="s">
        <v>198</v>
      </c>
      <c r="O16" s="43" t="s">
        <v>198</v>
      </c>
      <c r="P16" s="43" t="s">
        <v>198</v>
      </c>
      <c r="Q16" s="43" t="s">
        <v>198</v>
      </c>
      <c r="R16" s="43">
        <f>R15+"0:3"</f>
        <v>0.51944444444444438</v>
      </c>
      <c r="S16" s="43">
        <f>S15+"0:3"</f>
        <v>0.55416666666666659</v>
      </c>
      <c r="T16" s="43">
        <f>T15+"0:3"</f>
        <v>0.60277777777777775</v>
      </c>
      <c r="U16" s="43" t="s">
        <v>198</v>
      </c>
      <c r="V16" s="43" t="s">
        <v>198</v>
      </c>
      <c r="W16" s="43"/>
      <c r="X16" s="43"/>
    </row>
    <row r="17" spans="1:24" x14ac:dyDescent="0.2">
      <c r="A17" s="21" t="s">
        <v>198</v>
      </c>
      <c r="B17" s="21" t="s">
        <v>198</v>
      </c>
      <c r="C17" s="21" t="s">
        <v>198</v>
      </c>
      <c r="D17" s="21">
        <v>6.8</v>
      </c>
      <c r="E17" s="21" t="s">
        <v>198</v>
      </c>
      <c r="F17" s="11">
        <v>10</v>
      </c>
      <c r="H17" s="17" t="s">
        <v>351</v>
      </c>
      <c r="I17" s="43" t="s">
        <v>198</v>
      </c>
      <c r="J17" s="43" t="s">
        <v>198</v>
      </c>
      <c r="K17" s="43" t="s">
        <v>198</v>
      </c>
      <c r="L17" s="43" t="s">
        <v>198</v>
      </c>
      <c r="M17" s="43" t="s">
        <v>198</v>
      </c>
      <c r="N17" s="43" t="s">
        <v>198</v>
      </c>
      <c r="O17" s="43" t="s">
        <v>198</v>
      </c>
      <c r="P17" s="43" t="s">
        <v>198</v>
      </c>
      <c r="Q17" s="43" t="s">
        <v>198</v>
      </c>
      <c r="R17" s="43">
        <f t="shared" ref="R17:T18" si="4">R16+"0:2"</f>
        <v>0.52083333333333326</v>
      </c>
      <c r="S17" s="43">
        <f t="shared" si="4"/>
        <v>0.55555555555555547</v>
      </c>
      <c r="T17" s="43">
        <f t="shared" si="4"/>
        <v>0.60416666666666663</v>
      </c>
      <c r="U17" s="43" t="s">
        <v>198</v>
      </c>
      <c r="V17" s="43" t="s">
        <v>198</v>
      </c>
      <c r="W17" s="43"/>
      <c r="X17" s="43"/>
    </row>
    <row r="18" spans="1:24" x14ac:dyDescent="0.2">
      <c r="A18" s="21" t="s">
        <v>198</v>
      </c>
      <c r="B18" s="21" t="s">
        <v>198</v>
      </c>
      <c r="C18" s="21">
        <v>5.4</v>
      </c>
      <c r="D18" s="21">
        <v>7.7</v>
      </c>
      <c r="E18" s="21">
        <v>5.4</v>
      </c>
      <c r="F18" s="11">
        <v>11</v>
      </c>
      <c r="H18" s="17" t="s">
        <v>346</v>
      </c>
      <c r="I18" s="43">
        <f>I14+"0:2"</f>
        <v>0.21944444444444444</v>
      </c>
      <c r="J18" s="43">
        <f>J14+"0:2"</f>
        <v>0.26805555555555555</v>
      </c>
      <c r="K18" s="43">
        <f>K14+"0:2"</f>
        <v>0.30972222222222218</v>
      </c>
      <c r="L18" s="43" t="s">
        <v>198</v>
      </c>
      <c r="M18" s="43" t="s">
        <v>198</v>
      </c>
      <c r="N18" s="43">
        <f t="shared" ref="N18:U18" si="5">N14+"0:2"</f>
        <v>0.35138888888888881</v>
      </c>
      <c r="O18" s="43">
        <f t="shared" si="5"/>
        <v>0.39305555555555555</v>
      </c>
      <c r="P18" s="43">
        <f t="shared" si="5"/>
        <v>0.43472222222222218</v>
      </c>
      <c r="Q18" s="43">
        <f t="shared" si="5"/>
        <v>0.47638888888888892</v>
      </c>
      <c r="R18" s="43">
        <f t="shared" si="4"/>
        <v>0.52222222222222214</v>
      </c>
      <c r="S18" s="43">
        <f t="shared" si="4"/>
        <v>0.55694444444444435</v>
      </c>
      <c r="T18" s="43">
        <f t="shared" si="4"/>
        <v>0.60555555555555551</v>
      </c>
      <c r="U18" s="43">
        <f t="shared" si="5"/>
        <v>0.6430555555555556</v>
      </c>
      <c r="V18" s="43">
        <f>V14+"0:2"</f>
        <v>0.68472222222222212</v>
      </c>
      <c r="W18" s="43"/>
      <c r="X18" s="43"/>
    </row>
    <row r="19" spans="1:24" x14ac:dyDescent="0.2">
      <c r="A19" s="21" t="s">
        <v>198</v>
      </c>
      <c r="B19" s="21" t="s">
        <v>198</v>
      </c>
      <c r="C19" s="21">
        <v>5.9</v>
      </c>
      <c r="D19" s="21">
        <v>8.1999999999999993</v>
      </c>
      <c r="E19" s="21">
        <v>5.9</v>
      </c>
      <c r="F19" s="11">
        <v>12</v>
      </c>
      <c r="H19" s="17" t="s">
        <v>213</v>
      </c>
      <c r="I19" s="43">
        <f t="shared" ref="I19:K30" si="6">I18+"0:2"</f>
        <v>0.22083333333333333</v>
      </c>
      <c r="J19" s="43">
        <f t="shared" si="6"/>
        <v>0.26944444444444443</v>
      </c>
      <c r="K19" s="43">
        <f t="shared" si="6"/>
        <v>0.31111111111111106</v>
      </c>
      <c r="L19" s="43" t="s">
        <v>198</v>
      </c>
      <c r="M19" s="43" t="s">
        <v>198</v>
      </c>
      <c r="N19" s="43">
        <f t="shared" ref="N19:Q20" si="7">N18+"0:2"</f>
        <v>0.35277777777777769</v>
      </c>
      <c r="O19" s="43">
        <f t="shared" si="7"/>
        <v>0.39444444444444443</v>
      </c>
      <c r="P19" s="43">
        <f t="shared" si="7"/>
        <v>0.43611111111111106</v>
      </c>
      <c r="Q19" s="43">
        <f t="shared" si="7"/>
        <v>0.4777777777777778</v>
      </c>
      <c r="R19" s="43">
        <f t="shared" ref="R19:T20" si="8">R18+"0:2"</f>
        <v>0.52361111111111103</v>
      </c>
      <c r="S19" s="43">
        <f t="shared" si="8"/>
        <v>0.55833333333333324</v>
      </c>
      <c r="T19" s="43">
        <f t="shared" si="8"/>
        <v>0.6069444444444444</v>
      </c>
      <c r="U19" s="43">
        <f>U18+"0:2"</f>
        <v>0.64444444444444449</v>
      </c>
      <c r="V19" s="43">
        <f>V18+"0:2"</f>
        <v>0.68611111111111101</v>
      </c>
      <c r="W19" s="43"/>
      <c r="X19" s="43"/>
    </row>
    <row r="20" spans="1:24" x14ac:dyDescent="0.2">
      <c r="A20" s="21" t="s">
        <v>198</v>
      </c>
      <c r="B20" s="21" t="s">
        <v>198</v>
      </c>
      <c r="C20" s="21">
        <v>6.3</v>
      </c>
      <c r="D20" s="21">
        <v>8.6</v>
      </c>
      <c r="E20" s="21">
        <v>6.3</v>
      </c>
      <c r="F20" s="11">
        <v>13</v>
      </c>
      <c r="H20" s="17" t="s">
        <v>347</v>
      </c>
      <c r="I20" s="43">
        <f t="shared" si="6"/>
        <v>0.22222222222222221</v>
      </c>
      <c r="J20" s="43">
        <f t="shared" si="6"/>
        <v>0.27083333333333331</v>
      </c>
      <c r="K20" s="43">
        <f t="shared" si="6"/>
        <v>0.31249999999999994</v>
      </c>
      <c r="L20" s="43" t="s">
        <v>198</v>
      </c>
      <c r="M20" s="43" t="s">
        <v>198</v>
      </c>
      <c r="N20" s="43">
        <f t="shared" si="7"/>
        <v>0.35416666666666657</v>
      </c>
      <c r="O20" s="43">
        <f t="shared" si="7"/>
        <v>0.39583333333333331</v>
      </c>
      <c r="P20" s="43">
        <f t="shared" si="7"/>
        <v>0.43749999999999994</v>
      </c>
      <c r="Q20" s="43">
        <f t="shared" si="7"/>
        <v>0.47916666666666669</v>
      </c>
      <c r="R20" s="43">
        <f t="shared" si="8"/>
        <v>0.52499999999999991</v>
      </c>
      <c r="S20" s="43">
        <f>S19+"0:2"</f>
        <v>0.55972222222222212</v>
      </c>
      <c r="T20" s="43">
        <f>T19+"0:2"</f>
        <v>0.60833333333333328</v>
      </c>
      <c r="U20" s="43">
        <f>U19+"0:2"</f>
        <v>0.64583333333333337</v>
      </c>
      <c r="V20" s="43">
        <f>V19+"0:2"</f>
        <v>0.68749999999999989</v>
      </c>
      <c r="W20" s="43"/>
      <c r="X20" s="43"/>
    </row>
    <row r="21" spans="1:24" x14ac:dyDescent="0.2">
      <c r="A21" s="21" t="s">
        <v>198</v>
      </c>
      <c r="B21" s="21" t="s">
        <v>198</v>
      </c>
      <c r="C21" s="21">
        <v>6.7</v>
      </c>
      <c r="D21" s="21">
        <v>9</v>
      </c>
      <c r="E21" s="21">
        <v>6.7</v>
      </c>
      <c r="F21" s="11">
        <v>14</v>
      </c>
      <c r="H21" s="17" t="s">
        <v>348</v>
      </c>
      <c r="I21" s="43">
        <f>I20+"0:1"</f>
        <v>0.22291666666666665</v>
      </c>
      <c r="J21" s="43">
        <f>J20+"0:1"</f>
        <v>0.27152777777777776</v>
      </c>
      <c r="K21" s="43">
        <f>K20+"0:1"</f>
        <v>0.31319444444444439</v>
      </c>
      <c r="L21" s="43" t="s">
        <v>198</v>
      </c>
      <c r="M21" s="43" t="s">
        <v>198</v>
      </c>
      <c r="N21" s="43">
        <f t="shared" ref="N21:U21" si="9">N20+"0:1"</f>
        <v>0.35486111111111102</v>
      </c>
      <c r="O21" s="43">
        <f t="shared" si="9"/>
        <v>0.39652777777777776</v>
      </c>
      <c r="P21" s="43">
        <f t="shared" si="9"/>
        <v>0.43819444444444439</v>
      </c>
      <c r="Q21" s="43">
        <f t="shared" si="9"/>
        <v>0.47986111111111113</v>
      </c>
      <c r="R21" s="43">
        <f t="shared" si="9"/>
        <v>0.52569444444444435</v>
      </c>
      <c r="S21" s="43">
        <f t="shared" si="9"/>
        <v>0.56041666666666656</v>
      </c>
      <c r="T21" s="43">
        <f t="shared" si="9"/>
        <v>0.60902777777777772</v>
      </c>
      <c r="U21" s="43">
        <f t="shared" si="9"/>
        <v>0.64652777777777781</v>
      </c>
      <c r="V21" s="43">
        <f>V20+"0:1"</f>
        <v>0.68819444444444433</v>
      </c>
      <c r="W21" s="43"/>
      <c r="X21" s="43"/>
    </row>
    <row r="22" spans="1:24" x14ac:dyDescent="0.2">
      <c r="A22" s="21" t="s">
        <v>198</v>
      </c>
      <c r="B22" s="21" t="s">
        <v>198</v>
      </c>
      <c r="C22" s="21">
        <v>7.8</v>
      </c>
      <c r="D22" s="21">
        <v>10.1</v>
      </c>
      <c r="E22" s="21">
        <v>7.8</v>
      </c>
      <c r="F22" s="11">
        <v>15</v>
      </c>
      <c r="H22" s="17" t="s">
        <v>214</v>
      </c>
      <c r="I22" s="43">
        <f t="shared" si="6"/>
        <v>0.22430555555555554</v>
      </c>
      <c r="J22" s="43">
        <f t="shared" si="6"/>
        <v>0.27291666666666664</v>
      </c>
      <c r="K22" s="43">
        <f t="shared" si="6"/>
        <v>0.31458333333333327</v>
      </c>
      <c r="L22" s="43" t="s">
        <v>198</v>
      </c>
      <c r="M22" s="43" t="s">
        <v>198</v>
      </c>
      <c r="N22" s="43">
        <f t="shared" ref="N22:V22" si="10">N21+"0:2"</f>
        <v>0.3562499999999999</v>
      </c>
      <c r="O22" s="43">
        <f t="shared" si="10"/>
        <v>0.39791666666666664</v>
      </c>
      <c r="P22" s="43">
        <f t="shared" si="10"/>
        <v>0.43958333333333327</v>
      </c>
      <c r="Q22" s="43">
        <f t="shared" si="10"/>
        <v>0.48125000000000001</v>
      </c>
      <c r="R22" s="43">
        <f t="shared" si="10"/>
        <v>0.52708333333333324</v>
      </c>
      <c r="S22" s="43">
        <f t="shared" si="10"/>
        <v>0.56180555555555545</v>
      </c>
      <c r="T22" s="43">
        <f t="shared" si="10"/>
        <v>0.61041666666666661</v>
      </c>
      <c r="U22" s="43">
        <f t="shared" si="10"/>
        <v>0.6479166666666667</v>
      </c>
      <c r="V22" s="43">
        <f t="shared" si="10"/>
        <v>0.68958333333333321</v>
      </c>
      <c r="W22" s="43"/>
      <c r="X22" s="43"/>
    </row>
    <row r="23" spans="1:24" x14ac:dyDescent="0.2">
      <c r="A23" s="21" t="s">
        <v>198</v>
      </c>
      <c r="B23" s="21" t="s">
        <v>198</v>
      </c>
      <c r="C23" s="21">
        <v>8</v>
      </c>
      <c r="D23" s="21">
        <v>10.3</v>
      </c>
      <c r="E23" s="21">
        <v>8</v>
      </c>
      <c r="F23" s="11">
        <v>16</v>
      </c>
      <c r="H23" s="17" t="s">
        <v>349</v>
      </c>
      <c r="I23" s="43">
        <f>I22+"0:1"</f>
        <v>0.22499999999999998</v>
      </c>
      <c r="J23" s="43">
        <f>J22+"0:1"</f>
        <v>0.27361111111111108</v>
      </c>
      <c r="K23" s="43">
        <f>K22+"0:1"</f>
        <v>0.31527777777777771</v>
      </c>
      <c r="L23" s="43" t="s">
        <v>198</v>
      </c>
      <c r="M23" s="43" t="s">
        <v>198</v>
      </c>
      <c r="N23" s="43">
        <f t="shared" ref="N23:U23" si="11">N22+"0:1"</f>
        <v>0.35694444444444434</v>
      </c>
      <c r="O23" s="43">
        <f t="shared" si="11"/>
        <v>0.39861111111111108</v>
      </c>
      <c r="P23" s="43">
        <f t="shared" si="11"/>
        <v>0.44027777777777771</v>
      </c>
      <c r="Q23" s="43">
        <f t="shared" si="11"/>
        <v>0.48194444444444445</v>
      </c>
      <c r="R23" s="43">
        <f t="shared" si="11"/>
        <v>0.52777777777777768</v>
      </c>
      <c r="S23" s="43">
        <f t="shared" si="11"/>
        <v>0.56249999999999989</v>
      </c>
      <c r="T23" s="43">
        <f t="shared" si="11"/>
        <v>0.61111111111111105</v>
      </c>
      <c r="U23" s="43">
        <f t="shared" si="11"/>
        <v>0.64861111111111114</v>
      </c>
      <c r="V23" s="43">
        <f>V22+"0:1"</f>
        <v>0.69027777777777766</v>
      </c>
      <c r="W23" s="43"/>
      <c r="X23" s="43"/>
    </row>
    <row r="24" spans="1:24" x14ac:dyDescent="0.2">
      <c r="A24" s="21" t="s">
        <v>198</v>
      </c>
      <c r="B24" s="21" t="s">
        <v>198</v>
      </c>
      <c r="C24" s="21">
        <v>8.6999999999999993</v>
      </c>
      <c r="D24" s="21">
        <v>11</v>
      </c>
      <c r="E24" s="21">
        <v>8.6999999999999993</v>
      </c>
      <c r="F24" s="11">
        <v>17</v>
      </c>
      <c r="H24" s="17" t="s">
        <v>350</v>
      </c>
      <c r="I24" s="43">
        <f t="shared" si="6"/>
        <v>0.22638888888888886</v>
      </c>
      <c r="J24" s="43">
        <f t="shared" si="6"/>
        <v>0.27499999999999997</v>
      </c>
      <c r="K24" s="43">
        <f t="shared" si="6"/>
        <v>0.3166666666666666</v>
      </c>
      <c r="L24" s="43" t="s">
        <v>198</v>
      </c>
      <c r="M24" s="43" t="s">
        <v>198</v>
      </c>
      <c r="N24" s="43">
        <f t="shared" ref="N24:V25" si="12">N23+"0:2"</f>
        <v>0.35833333333333323</v>
      </c>
      <c r="O24" s="43">
        <f t="shared" si="12"/>
        <v>0.39999999999999997</v>
      </c>
      <c r="P24" s="43">
        <f t="shared" si="12"/>
        <v>0.4416666666666666</v>
      </c>
      <c r="Q24" s="43">
        <f t="shared" si="12"/>
        <v>0.48333333333333334</v>
      </c>
      <c r="R24" s="43">
        <f t="shared" si="12"/>
        <v>0.52916666666666656</v>
      </c>
      <c r="S24" s="43">
        <f t="shared" si="12"/>
        <v>0.56388888888888877</v>
      </c>
      <c r="T24" s="43">
        <f t="shared" si="12"/>
        <v>0.61249999999999993</v>
      </c>
      <c r="U24" s="43">
        <f t="shared" si="12"/>
        <v>0.65</v>
      </c>
      <c r="V24" s="43">
        <f t="shared" si="12"/>
        <v>0.69166666666666654</v>
      </c>
      <c r="W24" s="43"/>
      <c r="X24" s="43"/>
    </row>
    <row r="25" spans="1:24" x14ac:dyDescent="0.2">
      <c r="A25" s="21" t="s">
        <v>198</v>
      </c>
      <c r="B25" s="21" t="s">
        <v>198</v>
      </c>
      <c r="C25" s="21">
        <v>9</v>
      </c>
      <c r="D25" s="21">
        <v>11.3</v>
      </c>
      <c r="E25" s="21">
        <v>9</v>
      </c>
      <c r="F25" s="11">
        <v>18</v>
      </c>
      <c r="H25" s="17" t="s">
        <v>213</v>
      </c>
      <c r="I25" s="43">
        <f t="shared" si="6"/>
        <v>0.22777777777777775</v>
      </c>
      <c r="J25" s="43">
        <f t="shared" si="6"/>
        <v>0.27638888888888885</v>
      </c>
      <c r="K25" s="43">
        <f t="shared" si="6"/>
        <v>0.31805555555555548</v>
      </c>
      <c r="L25" s="43" t="s">
        <v>198</v>
      </c>
      <c r="M25" s="43" t="s">
        <v>198</v>
      </c>
      <c r="N25" s="43">
        <f t="shared" si="12"/>
        <v>0.35972222222222211</v>
      </c>
      <c r="O25" s="43">
        <f t="shared" si="12"/>
        <v>0.40138888888888885</v>
      </c>
      <c r="P25" s="43">
        <f t="shared" si="12"/>
        <v>0.44305555555555548</v>
      </c>
      <c r="Q25" s="43">
        <f t="shared" si="12"/>
        <v>0.48472222222222222</v>
      </c>
      <c r="R25" s="43">
        <f t="shared" si="12"/>
        <v>0.53055555555555545</v>
      </c>
      <c r="S25" s="43">
        <f t="shared" si="12"/>
        <v>0.56527777777777766</v>
      </c>
      <c r="T25" s="43">
        <f t="shared" si="12"/>
        <v>0.61388888888888882</v>
      </c>
      <c r="U25" s="43">
        <f t="shared" si="12"/>
        <v>0.65138888888888891</v>
      </c>
      <c r="V25" s="43">
        <f t="shared" si="12"/>
        <v>0.69305555555555542</v>
      </c>
      <c r="W25" s="43"/>
      <c r="X25" s="43"/>
    </row>
    <row r="26" spans="1:24" x14ac:dyDescent="0.2">
      <c r="A26" s="21">
        <v>1.1000000000000001</v>
      </c>
      <c r="B26" s="21">
        <v>1.7000000000000002</v>
      </c>
      <c r="C26" s="21">
        <v>9.4</v>
      </c>
      <c r="D26" s="10" t="s">
        <v>198</v>
      </c>
      <c r="E26" s="10" t="s">
        <v>198</v>
      </c>
      <c r="F26" s="11">
        <v>19</v>
      </c>
      <c r="H26" s="17" t="s">
        <v>351</v>
      </c>
      <c r="I26" s="43" t="s">
        <v>198</v>
      </c>
      <c r="J26" s="43" t="s">
        <v>198</v>
      </c>
      <c r="K26" s="43">
        <f>K25+"0:1"</f>
        <v>0.31874999999999992</v>
      </c>
      <c r="L26" s="43">
        <f>L14+"0:1"</f>
        <v>0.31597222222222221</v>
      </c>
      <c r="M26" s="43">
        <f>M14+"0:1"</f>
        <v>0.31944444444444442</v>
      </c>
      <c r="N26" s="43" t="s">
        <v>198</v>
      </c>
      <c r="O26" s="43" t="s">
        <v>198</v>
      </c>
      <c r="P26" s="43" t="s">
        <v>198</v>
      </c>
      <c r="Q26" s="43" t="s">
        <v>198</v>
      </c>
      <c r="R26" s="43" t="s">
        <v>198</v>
      </c>
      <c r="S26" s="43" t="s">
        <v>198</v>
      </c>
      <c r="T26" s="43" t="s">
        <v>198</v>
      </c>
      <c r="U26" s="43" t="s">
        <v>198</v>
      </c>
      <c r="V26" s="43" t="s">
        <v>198</v>
      </c>
      <c r="W26" s="43"/>
      <c r="X26" s="43"/>
    </row>
    <row r="27" spans="1:24" x14ac:dyDescent="0.2">
      <c r="A27" s="21">
        <v>2.2000000000000002</v>
      </c>
      <c r="B27" s="21">
        <v>2.8000000000000003</v>
      </c>
      <c r="C27" s="21">
        <v>10.5</v>
      </c>
      <c r="D27" s="10" t="s">
        <v>198</v>
      </c>
      <c r="E27" s="10" t="s">
        <v>198</v>
      </c>
      <c r="F27" s="11">
        <v>20</v>
      </c>
      <c r="H27" s="17" t="s">
        <v>384</v>
      </c>
      <c r="I27" s="43" t="s">
        <v>198</v>
      </c>
      <c r="J27" s="43" t="s">
        <v>198</v>
      </c>
      <c r="K27" s="43">
        <f>K26+"0:3"</f>
        <v>0.32083333333333325</v>
      </c>
      <c r="L27" s="43">
        <f>L26+"0:3"</f>
        <v>0.31805555555555554</v>
      </c>
      <c r="M27" s="43">
        <f>M26+"0:3"</f>
        <v>0.32152777777777775</v>
      </c>
      <c r="N27" s="43" t="s">
        <v>198</v>
      </c>
      <c r="O27" s="43" t="s">
        <v>198</v>
      </c>
      <c r="P27" s="43" t="s">
        <v>198</v>
      </c>
      <c r="Q27" s="43" t="s">
        <v>198</v>
      </c>
      <c r="R27" s="43" t="s">
        <v>198</v>
      </c>
      <c r="S27" s="43" t="s">
        <v>198</v>
      </c>
      <c r="T27" s="43" t="s">
        <v>198</v>
      </c>
      <c r="U27" s="43" t="s">
        <v>198</v>
      </c>
      <c r="V27" s="43" t="s">
        <v>198</v>
      </c>
      <c r="W27" s="43"/>
      <c r="X27" s="43"/>
    </row>
    <row r="28" spans="1:24" x14ac:dyDescent="0.2">
      <c r="A28" s="21">
        <v>3.3</v>
      </c>
      <c r="B28" s="21">
        <v>3.9</v>
      </c>
      <c r="C28" s="21">
        <v>11.6</v>
      </c>
      <c r="D28" s="10" t="s">
        <v>198</v>
      </c>
      <c r="E28" s="10" t="s">
        <v>198</v>
      </c>
      <c r="F28" s="11">
        <v>21</v>
      </c>
      <c r="H28" s="17" t="s">
        <v>351</v>
      </c>
      <c r="I28" s="43" t="s">
        <v>198</v>
      </c>
      <c r="J28" s="43" t="s">
        <v>198</v>
      </c>
      <c r="K28" s="43">
        <f t="shared" si="6"/>
        <v>0.32222222222222213</v>
      </c>
      <c r="L28" s="43">
        <f t="shared" ref="L28:M31" si="13">L27+"0:2"</f>
        <v>0.31944444444444442</v>
      </c>
      <c r="M28" s="43">
        <f t="shared" si="13"/>
        <v>0.32291666666666663</v>
      </c>
      <c r="N28" s="43" t="s">
        <v>198</v>
      </c>
      <c r="O28" s="43" t="s">
        <v>198</v>
      </c>
      <c r="P28" s="43" t="s">
        <v>198</v>
      </c>
      <c r="Q28" s="43" t="s">
        <v>198</v>
      </c>
      <c r="R28" s="43" t="s">
        <v>198</v>
      </c>
      <c r="S28" s="43" t="s">
        <v>198</v>
      </c>
      <c r="T28" s="43" t="s">
        <v>198</v>
      </c>
      <c r="U28" s="43" t="s">
        <v>198</v>
      </c>
      <c r="V28" s="43" t="s">
        <v>198</v>
      </c>
      <c r="W28" s="43"/>
      <c r="X28" s="43"/>
    </row>
    <row r="29" spans="1:24" x14ac:dyDescent="0.2">
      <c r="A29" s="21">
        <v>3.5</v>
      </c>
      <c r="B29" s="21">
        <v>4.0999999999999996</v>
      </c>
      <c r="C29" s="21">
        <v>11.8</v>
      </c>
      <c r="D29" s="21">
        <v>11.8</v>
      </c>
      <c r="E29" s="21">
        <v>9.5</v>
      </c>
      <c r="F29" s="11">
        <v>22</v>
      </c>
      <c r="H29" s="17" t="s">
        <v>345</v>
      </c>
      <c r="I29" s="43">
        <f>I25+"0:1"</f>
        <v>0.22847222222222219</v>
      </c>
      <c r="J29" s="43">
        <f>J25+"0:1"</f>
        <v>0.27708333333333329</v>
      </c>
      <c r="K29" s="43">
        <f t="shared" si="6"/>
        <v>0.32361111111111102</v>
      </c>
      <c r="L29" s="43">
        <f t="shared" si="13"/>
        <v>0.3208333333333333</v>
      </c>
      <c r="M29" s="43">
        <f t="shared" si="13"/>
        <v>0.32430555555555551</v>
      </c>
      <c r="N29" s="43">
        <f t="shared" ref="N29:U29" si="14">N25+"0:1"</f>
        <v>0.36041666666666655</v>
      </c>
      <c r="O29" s="43">
        <f t="shared" si="14"/>
        <v>0.40208333333333329</v>
      </c>
      <c r="P29" s="43">
        <f t="shared" si="14"/>
        <v>0.44374999999999992</v>
      </c>
      <c r="Q29" s="43">
        <f t="shared" si="14"/>
        <v>0.48541666666666666</v>
      </c>
      <c r="R29" s="43">
        <f t="shared" si="14"/>
        <v>0.53124999999999989</v>
      </c>
      <c r="S29" s="43">
        <f t="shared" si="14"/>
        <v>0.5659722222222221</v>
      </c>
      <c r="T29" s="43">
        <f t="shared" si="14"/>
        <v>0.61458333333333326</v>
      </c>
      <c r="U29" s="43">
        <f t="shared" si="14"/>
        <v>0.65208333333333335</v>
      </c>
      <c r="V29" s="43">
        <f>V25+"0:1"</f>
        <v>0.69374999999999987</v>
      </c>
      <c r="W29" s="43">
        <v>0.90208333333333324</v>
      </c>
      <c r="X29" s="43"/>
    </row>
    <row r="30" spans="1:24" x14ac:dyDescent="0.2">
      <c r="A30" s="21">
        <v>4</v>
      </c>
      <c r="B30" s="21">
        <v>4.5999999999999996</v>
      </c>
      <c r="C30" s="21">
        <v>12.3</v>
      </c>
      <c r="D30" s="21">
        <v>12.3</v>
      </c>
      <c r="E30" s="21">
        <v>10</v>
      </c>
      <c r="F30" s="11">
        <v>23</v>
      </c>
      <c r="H30" s="17" t="s">
        <v>95</v>
      </c>
      <c r="I30" s="43">
        <f>I29+"0:2"</f>
        <v>0.22986111111111107</v>
      </c>
      <c r="J30" s="43">
        <f>J29+"0:2"</f>
        <v>0.27847222222222218</v>
      </c>
      <c r="K30" s="43">
        <f t="shared" si="6"/>
        <v>0.3249999999999999</v>
      </c>
      <c r="L30" s="43">
        <f t="shared" si="13"/>
        <v>0.32222222222222219</v>
      </c>
      <c r="M30" s="43">
        <f t="shared" si="13"/>
        <v>0.3256944444444444</v>
      </c>
      <c r="N30" s="43">
        <f t="shared" ref="N30:U31" si="15">N29+"0:2"</f>
        <v>0.36180555555555544</v>
      </c>
      <c r="O30" s="43">
        <f t="shared" si="15"/>
        <v>0.40347222222222218</v>
      </c>
      <c r="P30" s="43">
        <f t="shared" si="15"/>
        <v>0.44513888888888881</v>
      </c>
      <c r="Q30" s="43">
        <f t="shared" si="15"/>
        <v>0.48680555555555555</v>
      </c>
      <c r="R30" s="43">
        <f t="shared" si="15"/>
        <v>0.53263888888888877</v>
      </c>
      <c r="S30" s="43">
        <f t="shared" si="15"/>
        <v>0.56736111111111098</v>
      </c>
      <c r="T30" s="43">
        <f t="shared" si="15"/>
        <v>0.61597222222222214</v>
      </c>
      <c r="U30" s="43">
        <f t="shared" si="15"/>
        <v>0.65347222222222223</v>
      </c>
      <c r="V30" s="43">
        <f>V29+"0:2"</f>
        <v>0.69513888888888875</v>
      </c>
      <c r="W30" s="43">
        <f>W29+"0:2"</f>
        <v>0.90347222222222212</v>
      </c>
      <c r="X30" s="43"/>
    </row>
    <row r="31" spans="1:24" x14ac:dyDescent="0.2">
      <c r="A31" s="21">
        <v>5</v>
      </c>
      <c r="B31" s="21">
        <v>5.6</v>
      </c>
      <c r="C31" s="21">
        <v>13.3</v>
      </c>
      <c r="D31" s="21">
        <v>13.3</v>
      </c>
      <c r="E31" s="21">
        <v>11</v>
      </c>
      <c r="F31" s="11">
        <v>24</v>
      </c>
      <c r="H31" s="17" t="s">
        <v>255</v>
      </c>
      <c r="I31" s="43">
        <f>I30+"0:2"</f>
        <v>0.23124999999999996</v>
      </c>
      <c r="J31" s="43">
        <f>J30+"0:2"</f>
        <v>0.27986111111111106</v>
      </c>
      <c r="K31" s="43">
        <f>K30+"0:2"</f>
        <v>0.32638888888888878</v>
      </c>
      <c r="L31" s="43">
        <f t="shared" si="13"/>
        <v>0.32361111111111107</v>
      </c>
      <c r="M31" s="43">
        <f t="shared" si="13"/>
        <v>0.32708333333333328</v>
      </c>
      <c r="N31" s="43">
        <f t="shared" si="15"/>
        <v>0.36319444444444432</v>
      </c>
      <c r="O31" s="43">
        <f t="shared" si="15"/>
        <v>0.40486111111111106</v>
      </c>
      <c r="P31" s="43">
        <f t="shared" si="15"/>
        <v>0.44652777777777769</v>
      </c>
      <c r="Q31" s="43">
        <f t="shared" si="15"/>
        <v>0.48819444444444443</v>
      </c>
      <c r="R31" s="43">
        <f t="shared" si="15"/>
        <v>0.53402777777777766</v>
      </c>
      <c r="S31" s="43">
        <f t="shared" si="15"/>
        <v>0.56874999999999987</v>
      </c>
      <c r="T31" s="43">
        <f t="shared" si="15"/>
        <v>0.61736111111111103</v>
      </c>
      <c r="U31" s="43">
        <f t="shared" si="15"/>
        <v>0.65486111111111112</v>
      </c>
      <c r="V31" s="43">
        <f>V30+"0:2"</f>
        <v>0.69652777777777763</v>
      </c>
      <c r="W31" s="43">
        <f>W30+"0:2"</f>
        <v>0.90486111111111101</v>
      </c>
      <c r="X31" s="43"/>
    </row>
    <row r="32" spans="1:24" x14ac:dyDescent="0.2">
      <c r="C32" s="21">
        <v>14</v>
      </c>
      <c r="D32" s="21">
        <v>14</v>
      </c>
      <c r="E32" s="21">
        <v>11.7</v>
      </c>
      <c r="F32" s="11">
        <v>25</v>
      </c>
      <c r="H32" s="17" t="s">
        <v>195</v>
      </c>
      <c r="I32" s="43">
        <f>I31+"0:2"</f>
        <v>0.23263888888888884</v>
      </c>
      <c r="J32" s="144"/>
      <c r="K32" s="43">
        <f>K31+"0:2"</f>
        <v>0.32777777777777767</v>
      </c>
      <c r="L32" s="144"/>
      <c r="M32" s="144"/>
      <c r="N32" s="144"/>
      <c r="O32" s="43">
        <f>O31+"0:2"</f>
        <v>0.40624999999999994</v>
      </c>
      <c r="P32" s="144"/>
      <c r="Q32" s="43">
        <f>Q31+"0:2"</f>
        <v>0.48958333333333331</v>
      </c>
      <c r="R32" s="144"/>
      <c r="S32" s="43">
        <f>S31+"0:2"</f>
        <v>0.57013888888888875</v>
      </c>
      <c r="T32" s="144"/>
      <c r="U32" s="43">
        <f>U31+"0:2"</f>
        <v>0.65625</v>
      </c>
      <c r="V32" s="144"/>
      <c r="W32" s="43">
        <f>W31+"0:2"</f>
        <v>0.90624999999999989</v>
      </c>
      <c r="X32" s="144"/>
    </row>
    <row r="33" spans="3:24" x14ac:dyDescent="0.2">
      <c r="C33" s="21">
        <v>14.8</v>
      </c>
      <c r="D33" s="21">
        <v>14.8</v>
      </c>
      <c r="E33" s="21">
        <v>12.5</v>
      </c>
      <c r="F33" s="11">
        <v>26</v>
      </c>
      <c r="H33" s="17" t="s">
        <v>256</v>
      </c>
      <c r="I33" s="43">
        <f>I32+"0:2"</f>
        <v>0.23402777777777772</v>
      </c>
      <c r="J33" s="144"/>
      <c r="K33" s="43">
        <f>K32+"0:2"</f>
        <v>0.32916666666666655</v>
      </c>
      <c r="L33" s="144"/>
      <c r="M33" s="144"/>
      <c r="N33" s="144"/>
      <c r="O33" s="43">
        <f>O32+"0:2"</f>
        <v>0.40763888888888883</v>
      </c>
      <c r="P33" s="144"/>
      <c r="Q33" s="43">
        <f>Q32+"0:2"</f>
        <v>0.4909722222222222</v>
      </c>
      <c r="R33" s="144"/>
      <c r="S33" s="43">
        <f>S32+"0:2"</f>
        <v>0.57152777777777763</v>
      </c>
      <c r="T33" s="144"/>
      <c r="U33" s="43">
        <f>U32+"0:2"</f>
        <v>0.65763888888888888</v>
      </c>
      <c r="V33" s="144"/>
      <c r="W33" s="43">
        <f>W32+"0:2"</f>
        <v>0.90763888888888877</v>
      </c>
      <c r="X33" s="144"/>
    </row>
    <row r="34" spans="3:24" x14ac:dyDescent="0.2">
      <c r="C34" s="21">
        <v>15.7</v>
      </c>
      <c r="D34" s="21">
        <v>15.7</v>
      </c>
      <c r="E34" s="21">
        <v>13.4</v>
      </c>
      <c r="F34" s="11">
        <v>27</v>
      </c>
      <c r="H34" s="17" t="s">
        <v>337</v>
      </c>
      <c r="I34" s="43">
        <f>I33+"0:2"</f>
        <v>0.23541666666666661</v>
      </c>
      <c r="J34" s="144"/>
      <c r="K34" s="43">
        <f>K33+"0:2"</f>
        <v>0.33055555555555544</v>
      </c>
      <c r="L34" s="144"/>
      <c r="M34" s="144"/>
      <c r="N34" s="144"/>
      <c r="O34" s="43">
        <f>O33+"0:2"</f>
        <v>0.40902777777777771</v>
      </c>
      <c r="P34" s="144"/>
      <c r="Q34" s="43">
        <f>Q33+"0:2"</f>
        <v>0.49236111111111108</v>
      </c>
      <c r="R34" s="144"/>
      <c r="S34" s="43">
        <f>S33+"0:2"</f>
        <v>0.57291666666666652</v>
      </c>
      <c r="T34" s="144"/>
      <c r="U34" s="43">
        <f>U33+"0:2"</f>
        <v>0.65902777777777777</v>
      </c>
      <c r="V34" s="144"/>
      <c r="W34" s="43">
        <f>W33+"0:2"</f>
        <v>0.90902777777777766</v>
      </c>
      <c r="X34" s="144"/>
    </row>
    <row r="35" spans="3:24" x14ac:dyDescent="0.2">
      <c r="C35" s="21">
        <v>16.2</v>
      </c>
      <c r="D35" s="21">
        <v>16.2</v>
      </c>
      <c r="E35" s="21">
        <v>13.9</v>
      </c>
      <c r="F35" s="11">
        <v>28</v>
      </c>
      <c r="H35" s="19" t="s">
        <v>338</v>
      </c>
      <c r="I35" s="44">
        <f>I34+"0:2"</f>
        <v>0.23680555555555549</v>
      </c>
      <c r="J35" s="44"/>
      <c r="K35" s="44">
        <f>K34+"0:2"</f>
        <v>0.33194444444444432</v>
      </c>
      <c r="L35" s="44"/>
      <c r="M35" s="44"/>
      <c r="N35" s="44"/>
      <c r="O35" s="44">
        <f>O34+"0:2"</f>
        <v>0.4104166666666666</v>
      </c>
      <c r="P35" s="44"/>
      <c r="Q35" s="44">
        <f>Q34+"0:2"</f>
        <v>0.49374999999999997</v>
      </c>
      <c r="R35" s="44"/>
      <c r="S35" s="44">
        <f>S34+"0:2"</f>
        <v>0.5743055555555554</v>
      </c>
      <c r="T35" s="44"/>
      <c r="U35" s="44">
        <f>U34+"0:2"</f>
        <v>0.66041666666666665</v>
      </c>
      <c r="V35" s="44"/>
      <c r="W35" s="44">
        <f>W34+"0:2"</f>
        <v>0.91041666666666654</v>
      </c>
      <c r="X35" s="44"/>
    </row>
    <row r="38" spans="3:24" x14ac:dyDescent="0.2">
      <c r="I38" s="39"/>
    </row>
    <row r="39" spans="3:24" x14ac:dyDescent="0.2">
      <c r="H39" s="40"/>
    </row>
    <row r="40" spans="3:24" x14ac:dyDescent="0.2">
      <c r="K40" s="129"/>
      <c r="L40" s="129"/>
      <c r="M40" s="129"/>
      <c r="N40" s="7"/>
      <c r="O40" s="31"/>
      <c r="P40" s="7"/>
      <c r="Q40" s="7"/>
      <c r="R40" s="7"/>
      <c r="S40" s="7"/>
      <c r="T40" s="7"/>
      <c r="U40" s="7"/>
      <c r="V40" s="7"/>
      <c r="X40" s="7"/>
    </row>
    <row r="41" spans="3:24" x14ac:dyDescent="0.2">
      <c r="H41" s="2"/>
      <c r="R41" s="2"/>
      <c r="S41" s="2"/>
      <c r="T41" s="2"/>
      <c r="U41" s="2"/>
      <c r="V41" s="2"/>
      <c r="X41" s="2"/>
    </row>
    <row r="42" spans="3:24" x14ac:dyDescent="0.2">
      <c r="I42" s="7"/>
      <c r="K42" s="7"/>
      <c r="L42" s="7"/>
      <c r="M42" s="7"/>
      <c r="N42" s="2"/>
      <c r="O42" s="7"/>
      <c r="P42" s="7"/>
      <c r="Q42" s="7"/>
      <c r="R42" s="7"/>
      <c r="S42" s="7"/>
      <c r="T42" s="7"/>
      <c r="U42" s="7"/>
      <c r="V42" s="7"/>
      <c r="X42" s="7"/>
    </row>
    <row r="43" spans="3:24" x14ac:dyDescent="0.2">
      <c r="I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X43" s="7"/>
    </row>
    <row r="44" spans="3:24" x14ac:dyDescent="0.2">
      <c r="I44" s="7"/>
      <c r="J44" s="7"/>
      <c r="K44" s="128"/>
      <c r="L44" s="128"/>
      <c r="M44" s="128"/>
      <c r="N44" s="7"/>
      <c r="O44" s="7"/>
      <c r="Q44" s="7"/>
      <c r="R44" s="7"/>
      <c r="S44" s="7"/>
      <c r="T44" s="7"/>
      <c r="U44" s="7"/>
      <c r="V44" s="7"/>
      <c r="X44" s="7"/>
    </row>
    <row r="45" spans="3:24" x14ac:dyDescent="0.2">
      <c r="I45" s="7"/>
      <c r="J45" s="7"/>
      <c r="K45" s="7"/>
      <c r="L45" s="7"/>
      <c r="M45" s="7"/>
      <c r="N45" s="7"/>
      <c r="O45" s="7"/>
      <c r="Q45" s="128"/>
    </row>
  </sheetData>
  <pageMargins left="0.7" right="0.7" top="0.78740157499999996" bottom="0.78740157499999996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AB80"/>
  <sheetViews>
    <sheetView showGridLines="0" workbookViewId="0">
      <selection activeCell="L7" sqref="L7"/>
    </sheetView>
  </sheetViews>
  <sheetFormatPr defaultRowHeight="12" x14ac:dyDescent="0.2"/>
  <cols>
    <col min="1" max="4" width="5.140625" style="11" customWidth="1"/>
    <col min="5" max="5" width="35.5703125" style="7" customWidth="1"/>
    <col min="6" max="19" width="6.140625" style="7" customWidth="1"/>
    <col min="20" max="26" width="6.140625" style="11" customWidth="1"/>
    <col min="27" max="81" width="6.140625" style="7" customWidth="1"/>
    <col min="82" max="16384" width="9.140625" style="7"/>
  </cols>
  <sheetData>
    <row r="1" spans="1:27" x14ac:dyDescent="0.2">
      <c r="K1" s="132" t="s">
        <v>555</v>
      </c>
    </row>
    <row r="2" spans="1:27" s="146" customFormat="1" ht="15" x14ac:dyDescent="0.25">
      <c r="A2" s="145"/>
      <c r="B2" s="145"/>
      <c r="C2" s="145"/>
      <c r="D2" s="145"/>
      <c r="E2" s="146" t="s">
        <v>533</v>
      </c>
      <c r="T2" s="145"/>
      <c r="U2" s="145"/>
      <c r="V2" s="145"/>
      <c r="W2" s="145"/>
      <c r="X2" s="145"/>
      <c r="Y2" s="145"/>
      <c r="Z2" s="145"/>
    </row>
    <row r="3" spans="1:27" x14ac:dyDescent="0.2">
      <c r="F3" s="147" t="s">
        <v>236</v>
      </c>
      <c r="K3" s="147"/>
      <c r="S3" s="41"/>
      <c r="T3" s="31"/>
    </row>
    <row r="4" spans="1:27" s="8" customFormat="1" ht="12" customHeight="1" x14ac:dyDescent="0.2">
      <c r="A4" s="9"/>
      <c r="B4" s="9"/>
      <c r="C4" s="9"/>
      <c r="D4" s="9"/>
      <c r="E4" s="82" t="s">
        <v>232</v>
      </c>
      <c r="F4" s="14">
        <v>1</v>
      </c>
      <c r="G4" s="14">
        <v>3</v>
      </c>
      <c r="H4" s="14">
        <v>5</v>
      </c>
      <c r="I4" s="14">
        <v>7</v>
      </c>
      <c r="J4" s="14">
        <v>9</v>
      </c>
      <c r="K4" s="14">
        <v>11</v>
      </c>
      <c r="L4" s="7"/>
      <c r="M4" s="7"/>
      <c r="N4" s="7"/>
      <c r="O4" s="7"/>
      <c r="P4" s="7"/>
      <c r="Q4" s="7"/>
      <c r="R4" s="7"/>
      <c r="S4" s="7"/>
      <c r="T4" s="7"/>
      <c r="U4" s="41"/>
      <c r="V4" s="31"/>
      <c r="W4" s="11"/>
      <c r="X4" s="11"/>
      <c r="Y4" s="11"/>
    </row>
    <row r="5" spans="1:27" s="8" customFormat="1" ht="12" customHeight="1" x14ac:dyDescent="0.2">
      <c r="A5" s="9"/>
      <c r="B5" s="9"/>
      <c r="C5" s="9"/>
      <c r="D5" s="9"/>
      <c r="E5" s="82" t="s">
        <v>233</v>
      </c>
      <c r="F5" s="59" t="s">
        <v>145</v>
      </c>
      <c r="G5" s="59" t="s">
        <v>145</v>
      </c>
      <c r="H5" s="59" t="s">
        <v>145</v>
      </c>
      <c r="I5" s="59" t="s">
        <v>145</v>
      </c>
      <c r="J5" s="59" t="s">
        <v>145</v>
      </c>
      <c r="K5" s="59" t="s">
        <v>145</v>
      </c>
      <c r="L5" s="7"/>
      <c r="M5" s="7"/>
      <c r="N5" s="7"/>
      <c r="O5" s="7"/>
      <c r="P5" s="7"/>
      <c r="Q5" s="7"/>
      <c r="R5" s="7"/>
      <c r="S5" s="7"/>
      <c r="T5" s="7"/>
      <c r="U5" s="41"/>
      <c r="V5" s="31"/>
      <c r="W5" s="11"/>
      <c r="X5" s="11"/>
      <c r="Y5" s="11"/>
    </row>
    <row r="6" spans="1:27" s="8" customFormat="1" ht="12" customHeight="1" x14ac:dyDescent="0.2">
      <c r="A6" s="9" t="s">
        <v>194</v>
      </c>
      <c r="B6" s="9" t="s">
        <v>194</v>
      </c>
      <c r="C6" s="9" t="s">
        <v>230</v>
      </c>
      <c r="D6" s="9" t="s">
        <v>231</v>
      </c>
      <c r="E6" s="82" t="s">
        <v>234</v>
      </c>
      <c r="F6" s="79"/>
      <c r="G6" s="79"/>
      <c r="H6" s="79"/>
      <c r="I6" s="79"/>
      <c r="J6" s="148"/>
      <c r="K6" s="148"/>
      <c r="L6" s="7"/>
      <c r="M6" s="7"/>
      <c r="N6" s="7"/>
      <c r="O6" s="7"/>
      <c r="P6" s="7"/>
      <c r="Q6" s="7"/>
      <c r="R6" s="7"/>
      <c r="S6" s="7"/>
      <c r="T6" s="7"/>
      <c r="U6" s="41"/>
      <c r="V6" s="31"/>
      <c r="W6" s="11"/>
      <c r="X6" s="11"/>
      <c r="Y6" s="11"/>
    </row>
    <row r="7" spans="1:27" s="8" customFormat="1" ht="12" customHeight="1" x14ac:dyDescent="0.2">
      <c r="A7" s="21">
        <v>0</v>
      </c>
      <c r="B7" s="21">
        <v>0</v>
      </c>
      <c r="C7" s="22">
        <v>1</v>
      </c>
      <c r="D7" s="22"/>
      <c r="E7" s="73" t="s">
        <v>229</v>
      </c>
      <c r="F7" s="16">
        <v>0.2638888888888889</v>
      </c>
      <c r="G7" s="16">
        <v>0.36805555555555558</v>
      </c>
      <c r="H7" s="16">
        <v>0.49305555555555558</v>
      </c>
      <c r="I7" s="16">
        <v>0.53472222222222221</v>
      </c>
      <c r="J7" s="16">
        <v>0.61805555555555558</v>
      </c>
      <c r="K7" s="16">
        <v>0.70138888888888884</v>
      </c>
      <c r="L7" s="7"/>
      <c r="M7" s="7"/>
      <c r="N7" s="7"/>
      <c r="O7" s="7"/>
      <c r="P7" s="7"/>
      <c r="Q7" s="7"/>
      <c r="R7" s="7"/>
      <c r="S7" s="7"/>
      <c r="T7" s="7"/>
      <c r="U7" s="41"/>
      <c r="V7" s="31"/>
      <c r="W7" s="11"/>
      <c r="X7" s="11"/>
      <c r="Y7" s="11"/>
    </row>
    <row r="8" spans="1:27" s="8" customFormat="1" ht="12" customHeight="1" x14ac:dyDescent="0.2">
      <c r="A8" s="21">
        <v>3.6</v>
      </c>
      <c r="B8" s="21">
        <v>3.6</v>
      </c>
      <c r="C8" s="22">
        <v>2</v>
      </c>
      <c r="D8" s="22"/>
      <c r="E8" s="74" t="s">
        <v>362</v>
      </c>
      <c r="F8" s="18">
        <f t="shared" ref="F8:K8" si="0">F7+"0:5"</f>
        <v>0.2673611111111111</v>
      </c>
      <c r="G8" s="18">
        <f t="shared" si="0"/>
        <v>0.37152777777777779</v>
      </c>
      <c r="H8" s="18">
        <f t="shared" si="0"/>
        <v>0.49652777777777779</v>
      </c>
      <c r="I8" s="18">
        <f t="shared" si="0"/>
        <v>0.53819444444444442</v>
      </c>
      <c r="J8" s="18">
        <f t="shared" si="0"/>
        <v>0.62152777777777779</v>
      </c>
      <c r="K8" s="18">
        <f t="shared" si="0"/>
        <v>0.70486111111111105</v>
      </c>
      <c r="L8" s="7"/>
      <c r="M8" s="7"/>
      <c r="N8" s="7"/>
      <c r="O8" s="7"/>
      <c r="P8" s="7"/>
      <c r="Q8" s="7"/>
      <c r="R8" s="7"/>
      <c r="S8" s="7"/>
      <c r="T8" s="7"/>
      <c r="U8" s="41"/>
      <c r="V8" s="31"/>
      <c r="W8" s="11"/>
      <c r="X8" s="11"/>
      <c r="Y8" s="11"/>
    </row>
    <row r="9" spans="1:27" s="8" customFormat="1" ht="12" customHeight="1" x14ac:dyDescent="0.2">
      <c r="A9" s="21">
        <v>7.5</v>
      </c>
      <c r="B9" s="21" t="s">
        <v>198</v>
      </c>
      <c r="C9" s="22">
        <v>3</v>
      </c>
      <c r="D9" s="22"/>
      <c r="E9" s="74" t="s">
        <v>363</v>
      </c>
      <c r="F9" s="18" t="s">
        <v>198</v>
      </c>
      <c r="G9" s="18">
        <f>G8+"0:4"</f>
        <v>0.37430555555555556</v>
      </c>
      <c r="H9" s="18">
        <f>H8+"0:4"</f>
        <v>0.49930555555555556</v>
      </c>
      <c r="I9" s="18" t="s">
        <v>198</v>
      </c>
      <c r="J9" s="18" t="s">
        <v>198</v>
      </c>
      <c r="K9" s="18" t="s">
        <v>198</v>
      </c>
      <c r="L9" s="7"/>
      <c r="M9" s="7"/>
      <c r="N9" s="7"/>
      <c r="O9" s="7"/>
      <c r="P9" s="7"/>
      <c r="Q9" s="7"/>
      <c r="R9" s="7"/>
      <c r="S9" s="7"/>
      <c r="T9" s="7"/>
      <c r="U9" s="41"/>
      <c r="V9" s="31"/>
      <c r="W9" s="11"/>
      <c r="X9" s="11"/>
      <c r="Y9" s="11"/>
    </row>
    <row r="10" spans="1:27" s="8" customFormat="1" ht="12" customHeight="1" x14ac:dyDescent="0.2">
      <c r="A10" s="21">
        <v>11.5</v>
      </c>
      <c r="B10" s="21">
        <v>6.2</v>
      </c>
      <c r="C10" s="22">
        <v>4</v>
      </c>
      <c r="D10" s="22"/>
      <c r="E10" s="74" t="s">
        <v>386</v>
      </c>
      <c r="F10" s="18">
        <f>F8+"0:4"</f>
        <v>0.27013888888888887</v>
      </c>
      <c r="G10" s="18"/>
      <c r="H10" s="18"/>
      <c r="I10" s="18">
        <f>I8+"0:4"</f>
        <v>0.54097222222222219</v>
      </c>
      <c r="J10" s="18">
        <f>J8+"0:4"</f>
        <v>0.62430555555555556</v>
      </c>
      <c r="K10" s="18">
        <f>K8+"0:4"</f>
        <v>0.70763888888888882</v>
      </c>
      <c r="L10" s="7"/>
      <c r="M10" s="7"/>
      <c r="N10" s="7"/>
      <c r="O10" s="7"/>
      <c r="P10" s="7"/>
      <c r="Q10" s="7"/>
      <c r="R10" s="7"/>
      <c r="S10" s="7"/>
      <c r="T10" s="7"/>
      <c r="U10" s="41"/>
      <c r="V10" s="31"/>
      <c r="W10" s="11"/>
      <c r="X10" s="11"/>
      <c r="Y10" s="11"/>
    </row>
    <row r="11" spans="1:27" s="8" customFormat="1" ht="12" customHeight="1" x14ac:dyDescent="0.2">
      <c r="A11" s="21">
        <v>12</v>
      </c>
      <c r="B11" s="21">
        <v>6.7</v>
      </c>
      <c r="C11" s="22">
        <v>5</v>
      </c>
      <c r="D11" s="22"/>
      <c r="E11" s="74" t="s">
        <v>364</v>
      </c>
      <c r="F11" s="18">
        <f>F10+"0:2"</f>
        <v>0.27152777777777776</v>
      </c>
      <c r="G11" s="18"/>
      <c r="H11" s="18"/>
      <c r="I11" s="18">
        <f>I10+"0:2"</f>
        <v>0.54236111111111107</v>
      </c>
      <c r="J11" s="18">
        <f>J10+"0:2"</f>
        <v>0.62569444444444444</v>
      </c>
      <c r="K11" s="18">
        <f>K10+"0:2"</f>
        <v>0.7090277777777777</v>
      </c>
      <c r="L11" s="7"/>
      <c r="M11" s="7"/>
      <c r="N11" s="7"/>
      <c r="O11" s="7"/>
      <c r="P11" s="7"/>
      <c r="Q11" s="7"/>
      <c r="R11" s="7"/>
      <c r="S11" s="7"/>
      <c r="T11" s="7"/>
      <c r="U11" s="41"/>
      <c r="V11" s="31"/>
      <c r="W11" s="11"/>
      <c r="X11" s="11"/>
      <c r="Y11" s="11"/>
    </row>
    <row r="12" spans="1:27" s="8" customFormat="1" ht="12" customHeight="1" x14ac:dyDescent="0.2">
      <c r="A12" s="21">
        <v>14.2</v>
      </c>
      <c r="B12" s="21">
        <v>8.9</v>
      </c>
      <c r="C12" s="22">
        <v>6</v>
      </c>
      <c r="D12" s="22"/>
      <c r="E12" s="74" t="s">
        <v>365</v>
      </c>
      <c r="F12" s="18">
        <f>F11+"0:4"</f>
        <v>0.27430555555555552</v>
      </c>
      <c r="G12" s="18"/>
      <c r="H12" s="18"/>
      <c r="I12" s="18">
        <f t="shared" ref="I12:K14" si="1">I11+"0:4"</f>
        <v>0.54513888888888884</v>
      </c>
      <c r="J12" s="18">
        <f t="shared" si="1"/>
        <v>0.62847222222222221</v>
      </c>
      <c r="K12" s="18">
        <f t="shared" si="1"/>
        <v>0.71180555555555547</v>
      </c>
      <c r="L12" s="7"/>
      <c r="M12" s="7"/>
      <c r="N12" s="7"/>
      <c r="O12" s="7"/>
      <c r="P12" s="7"/>
      <c r="Q12" s="7"/>
      <c r="R12" s="7"/>
      <c r="S12" s="7"/>
      <c r="T12" s="7"/>
      <c r="U12" s="41"/>
      <c r="V12" s="31"/>
      <c r="W12" s="11"/>
      <c r="X12" s="11"/>
      <c r="Y12" s="11"/>
    </row>
    <row r="13" spans="1:27" s="8" customFormat="1" ht="12" customHeight="1" x14ac:dyDescent="0.2">
      <c r="A13" s="21">
        <v>17</v>
      </c>
      <c r="B13" s="21">
        <v>11.7</v>
      </c>
      <c r="C13" s="22">
        <v>7</v>
      </c>
      <c r="D13" s="22"/>
      <c r="E13" s="74" t="s">
        <v>366</v>
      </c>
      <c r="F13" s="18">
        <f>F12+"0:4"</f>
        <v>0.27708333333333329</v>
      </c>
      <c r="G13" s="18"/>
      <c r="H13" s="18"/>
      <c r="I13" s="18">
        <f t="shared" si="1"/>
        <v>0.54791666666666661</v>
      </c>
      <c r="J13" s="18">
        <f t="shared" si="1"/>
        <v>0.63124999999999998</v>
      </c>
      <c r="K13" s="18">
        <f t="shared" si="1"/>
        <v>0.71458333333333324</v>
      </c>
      <c r="L13" s="7"/>
      <c r="M13" s="7"/>
      <c r="N13" s="7"/>
      <c r="O13" s="7"/>
      <c r="P13" s="7"/>
      <c r="Q13" s="7"/>
      <c r="R13" s="7"/>
      <c r="S13" s="7"/>
      <c r="T13" s="7"/>
      <c r="U13" s="41"/>
      <c r="V13" s="31"/>
      <c r="W13" s="11"/>
      <c r="X13" s="11"/>
      <c r="Y13" s="11"/>
    </row>
    <row r="14" spans="1:27" s="8" customFormat="1" ht="12" customHeight="1" x14ac:dyDescent="0.2">
      <c r="A14" s="21">
        <v>19.8</v>
      </c>
      <c r="B14" s="21">
        <v>14.5</v>
      </c>
      <c r="C14" s="22">
        <v>8</v>
      </c>
      <c r="D14" s="22"/>
      <c r="E14" s="77" t="s">
        <v>367</v>
      </c>
      <c r="F14" s="20">
        <f>F13+"0:4"</f>
        <v>0.27986111111111106</v>
      </c>
      <c r="G14" s="20"/>
      <c r="H14" s="20"/>
      <c r="I14" s="20">
        <f t="shared" si="1"/>
        <v>0.55069444444444438</v>
      </c>
      <c r="J14" s="20">
        <f t="shared" si="1"/>
        <v>0.63402777777777775</v>
      </c>
      <c r="K14" s="20">
        <f t="shared" si="1"/>
        <v>0.71736111111111101</v>
      </c>
      <c r="L14" s="7"/>
      <c r="M14" s="7"/>
      <c r="N14" s="7"/>
      <c r="O14" s="7"/>
      <c r="P14" s="7"/>
      <c r="Q14" s="7"/>
      <c r="R14" s="7"/>
      <c r="S14" s="7"/>
      <c r="T14" s="7"/>
      <c r="U14" s="41"/>
      <c r="V14" s="31"/>
      <c r="W14" s="11"/>
      <c r="X14" s="11"/>
      <c r="Y14" s="11"/>
    </row>
    <row r="15" spans="1:27" s="8" customFormat="1" ht="12" customHeight="1" x14ac:dyDescent="0.2">
      <c r="A15" s="21"/>
      <c r="B15" s="21"/>
      <c r="C15" s="9"/>
      <c r="D15" s="9"/>
      <c r="E15" s="3"/>
      <c r="F15" s="4"/>
      <c r="G15" s="4"/>
      <c r="H15" s="4"/>
      <c r="I15" s="4"/>
      <c r="J15" s="4"/>
      <c r="K15" s="7"/>
      <c r="L15" s="4"/>
      <c r="M15" s="7"/>
      <c r="N15" s="7"/>
      <c r="O15" s="7"/>
      <c r="P15" s="7"/>
      <c r="Q15" s="7"/>
      <c r="R15" s="7"/>
      <c r="S15" s="7"/>
      <c r="T15" s="41"/>
      <c r="U15" s="31"/>
      <c r="V15" s="11"/>
      <c r="W15" s="11"/>
      <c r="X15" s="11"/>
      <c r="Y15" s="9"/>
      <c r="Z15" s="9"/>
      <c r="AA15" s="9"/>
    </row>
    <row r="16" spans="1:27" s="8" customFormat="1" ht="12" customHeight="1" x14ac:dyDescent="0.2">
      <c r="A16" s="21"/>
      <c r="B16" s="21"/>
      <c r="C16" s="9"/>
      <c r="D16" s="9"/>
      <c r="E16" s="3"/>
      <c r="F16" s="4"/>
      <c r="G16" s="4"/>
      <c r="H16" s="4"/>
      <c r="I16" s="4"/>
      <c r="J16" s="7"/>
      <c r="K16" s="4"/>
      <c r="L16" s="4"/>
      <c r="M16" s="7"/>
      <c r="N16" s="7"/>
      <c r="O16" s="7"/>
      <c r="P16" s="7"/>
      <c r="Q16" s="7"/>
      <c r="R16" s="7"/>
      <c r="S16" s="41"/>
      <c r="T16" s="31"/>
      <c r="U16" s="11"/>
      <c r="V16" s="11"/>
      <c r="W16" s="11"/>
      <c r="X16" s="9"/>
      <c r="Y16" s="9"/>
      <c r="Z16" s="9"/>
    </row>
    <row r="17" spans="1:28" s="8" customFormat="1" ht="12" customHeight="1" x14ac:dyDescent="0.2">
      <c r="A17" s="9"/>
      <c r="B17" s="9"/>
      <c r="C17" s="9"/>
      <c r="D17" s="9"/>
      <c r="E17" s="3"/>
      <c r="F17" s="39"/>
      <c r="G17" s="4"/>
      <c r="H17" s="4"/>
      <c r="I17" s="4"/>
      <c r="J17" s="7"/>
      <c r="K17" s="4"/>
      <c r="L17" s="4"/>
      <c r="M17" s="7"/>
      <c r="N17" s="7"/>
      <c r="O17" s="7"/>
      <c r="P17" s="7"/>
      <c r="Q17" s="7"/>
      <c r="R17" s="7"/>
      <c r="S17" s="41"/>
      <c r="T17" s="31"/>
      <c r="U17" s="11"/>
      <c r="V17" s="11"/>
      <c r="W17" s="11"/>
      <c r="X17" s="4"/>
      <c r="Y17" s="9"/>
      <c r="Z17" s="9"/>
    </row>
    <row r="18" spans="1:28" s="8" customFormat="1" ht="12" customHeight="1" x14ac:dyDescent="0.2">
      <c r="A18" s="9"/>
      <c r="B18" s="9"/>
      <c r="C18" s="9"/>
      <c r="D18" s="9"/>
      <c r="E18" s="40"/>
      <c r="F18" s="147" t="s">
        <v>236</v>
      </c>
      <c r="G18" s="4"/>
      <c r="H18" s="4"/>
      <c r="I18" s="4"/>
      <c r="J18" s="4"/>
      <c r="K18" s="4"/>
      <c r="L18" s="7"/>
      <c r="M18" s="7"/>
      <c r="N18" s="7"/>
      <c r="O18" s="7"/>
      <c r="P18" s="7"/>
      <c r="Q18" s="7"/>
      <c r="R18" s="7"/>
      <c r="S18" s="7"/>
      <c r="T18" s="7"/>
      <c r="U18" s="41"/>
      <c r="V18" s="31"/>
      <c r="W18" s="11"/>
      <c r="X18" s="11"/>
      <c r="Y18" s="11"/>
      <c r="Z18" s="9"/>
      <c r="AA18" s="9"/>
      <c r="AB18" s="9"/>
    </row>
    <row r="19" spans="1:28" ht="12" customHeight="1" x14ac:dyDescent="0.2">
      <c r="E19" s="82" t="s">
        <v>232</v>
      </c>
      <c r="F19" s="14">
        <v>2</v>
      </c>
      <c r="G19" s="14">
        <v>4</v>
      </c>
      <c r="H19" s="14">
        <v>6</v>
      </c>
      <c r="I19" s="14">
        <v>8</v>
      </c>
      <c r="J19" s="14">
        <v>10</v>
      </c>
      <c r="K19" s="14">
        <v>12</v>
      </c>
      <c r="T19" s="7"/>
      <c r="U19" s="41"/>
      <c r="V19" s="31"/>
      <c r="Z19" s="7"/>
    </row>
    <row r="20" spans="1:28" ht="12" customHeight="1" x14ac:dyDescent="0.2">
      <c r="E20" s="82" t="s">
        <v>233</v>
      </c>
      <c r="F20" s="59" t="s">
        <v>145</v>
      </c>
      <c r="G20" s="59" t="s">
        <v>145</v>
      </c>
      <c r="H20" s="59" t="s">
        <v>145</v>
      </c>
      <c r="I20" s="59" t="s">
        <v>145</v>
      </c>
      <c r="J20" s="59" t="s">
        <v>145</v>
      </c>
      <c r="K20" s="59" t="s">
        <v>145</v>
      </c>
      <c r="T20" s="7"/>
      <c r="U20" s="41"/>
      <c r="V20" s="31"/>
      <c r="Z20" s="7"/>
    </row>
    <row r="21" spans="1:28" ht="12" customHeight="1" x14ac:dyDescent="0.2">
      <c r="A21" s="9" t="s">
        <v>194</v>
      </c>
      <c r="B21" s="9" t="s">
        <v>194</v>
      </c>
      <c r="C21" s="9" t="s">
        <v>230</v>
      </c>
      <c r="D21" s="9" t="s">
        <v>231</v>
      </c>
      <c r="E21" s="82" t="s">
        <v>234</v>
      </c>
      <c r="F21" s="79"/>
      <c r="G21" s="79"/>
      <c r="H21" s="79"/>
      <c r="I21" s="79"/>
      <c r="J21" s="79"/>
      <c r="K21" s="148"/>
      <c r="T21" s="7"/>
      <c r="U21" s="41"/>
      <c r="V21" s="31"/>
      <c r="Z21" s="7"/>
    </row>
    <row r="22" spans="1:28" s="8" customFormat="1" ht="12" customHeight="1" x14ac:dyDescent="0.2">
      <c r="A22" s="21">
        <v>0</v>
      </c>
      <c r="B22" s="21">
        <v>0</v>
      </c>
      <c r="C22" s="22">
        <v>8</v>
      </c>
      <c r="D22" s="22"/>
      <c r="E22" s="15" t="s">
        <v>367</v>
      </c>
      <c r="F22" s="16">
        <v>0.19583333333333333</v>
      </c>
      <c r="G22" s="16">
        <v>0.28125</v>
      </c>
      <c r="H22" s="16"/>
      <c r="I22" s="16"/>
      <c r="J22" s="16">
        <v>0.55208333333333337</v>
      </c>
      <c r="K22" s="16">
        <v>0.63541666666666663</v>
      </c>
      <c r="L22" s="7"/>
      <c r="M22" s="7"/>
      <c r="N22" s="7"/>
      <c r="O22" s="7"/>
      <c r="P22" s="7"/>
      <c r="Q22" s="7"/>
      <c r="R22" s="7"/>
      <c r="S22" s="7"/>
      <c r="T22" s="7"/>
      <c r="U22" s="41"/>
      <c r="V22" s="31"/>
      <c r="W22" s="11"/>
      <c r="X22" s="11"/>
      <c r="Y22" s="11"/>
    </row>
    <row r="23" spans="1:28" s="8" customFormat="1" ht="12" customHeight="1" x14ac:dyDescent="0.2">
      <c r="A23" s="21">
        <v>2.8</v>
      </c>
      <c r="B23" s="21">
        <v>2.8</v>
      </c>
      <c r="C23" s="22">
        <v>7</v>
      </c>
      <c r="D23" s="22"/>
      <c r="E23" s="17" t="s">
        <v>366</v>
      </c>
      <c r="F23" s="18">
        <f t="shared" ref="F23:G25" si="2">F22+"0:4"</f>
        <v>0.1986111111111111</v>
      </c>
      <c r="G23" s="18">
        <f t="shared" si="2"/>
        <v>0.28402777777777777</v>
      </c>
      <c r="H23" s="18"/>
      <c r="I23" s="18"/>
      <c r="J23" s="18">
        <f t="shared" ref="J23:K25" si="3">J22+"0:4"</f>
        <v>0.55486111111111114</v>
      </c>
      <c r="K23" s="18">
        <f t="shared" si="3"/>
        <v>0.6381944444444444</v>
      </c>
      <c r="L23" s="7"/>
      <c r="M23" s="7"/>
      <c r="N23" s="7"/>
      <c r="O23" s="7"/>
      <c r="P23" s="7"/>
      <c r="Q23" s="7"/>
      <c r="R23" s="7"/>
      <c r="S23" s="7"/>
      <c r="T23" s="7"/>
      <c r="U23" s="41"/>
      <c r="V23" s="31"/>
      <c r="W23" s="11"/>
      <c r="X23" s="11"/>
      <c r="Y23" s="11"/>
    </row>
    <row r="24" spans="1:28" s="8" customFormat="1" ht="12" customHeight="1" x14ac:dyDescent="0.2">
      <c r="A24" s="21">
        <v>5.6</v>
      </c>
      <c r="B24" s="21">
        <v>5.6</v>
      </c>
      <c r="C24" s="22">
        <v>6</v>
      </c>
      <c r="D24" s="22"/>
      <c r="E24" s="17" t="s">
        <v>365</v>
      </c>
      <c r="F24" s="18">
        <f t="shared" si="2"/>
        <v>0.20138888888888887</v>
      </c>
      <c r="G24" s="18">
        <f t="shared" si="2"/>
        <v>0.28680555555555554</v>
      </c>
      <c r="H24" s="18"/>
      <c r="I24" s="18"/>
      <c r="J24" s="18">
        <f t="shared" si="3"/>
        <v>0.55763888888888891</v>
      </c>
      <c r="K24" s="18">
        <f t="shared" si="3"/>
        <v>0.64097222222222217</v>
      </c>
      <c r="L24" s="7"/>
      <c r="M24" s="7"/>
      <c r="N24" s="7"/>
      <c r="O24" s="7"/>
      <c r="P24" s="7"/>
      <c r="Q24" s="7"/>
      <c r="R24" s="7"/>
      <c r="S24" s="7"/>
      <c r="T24" s="7"/>
      <c r="U24" s="41"/>
      <c r="V24" s="31"/>
      <c r="W24" s="11"/>
      <c r="X24" s="11"/>
      <c r="Y24" s="11"/>
    </row>
    <row r="25" spans="1:28" s="8" customFormat="1" ht="12" customHeight="1" x14ac:dyDescent="0.2">
      <c r="A25" s="21">
        <v>7.8</v>
      </c>
      <c r="B25" s="21">
        <v>7.8</v>
      </c>
      <c r="C25" s="22">
        <v>5</v>
      </c>
      <c r="D25" s="22"/>
      <c r="E25" s="17" t="s">
        <v>364</v>
      </c>
      <c r="F25" s="18">
        <f t="shared" si="2"/>
        <v>0.20416666666666664</v>
      </c>
      <c r="G25" s="18">
        <f t="shared" si="2"/>
        <v>0.2895833333333333</v>
      </c>
      <c r="H25" s="18"/>
      <c r="I25" s="18"/>
      <c r="J25" s="18">
        <f t="shared" si="3"/>
        <v>0.56041666666666667</v>
      </c>
      <c r="K25" s="18">
        <f t="shared" si="3"/>
        <v>0.64374999999999993</v>
      </c>
      <c r="L25" s="7"/>
      <c r="M25" s="7"/>
      <c r="N25" s="7"/>
      <c r="O25" s="7"/>
      <c r="P25" s="7"/>
      <c r="Q25" s="7"/>
      <c r="R25" s="7"/>
      <c r="S25" s="7"/>
      <c r="T25" s="7"/>
      <c r="U25" s="41"/>
      <c r="V25" s="31"/>
      <c r="W25" s="11"/>
      <c r="X25" s="11"/>
      <c r="Y25" s="11"/>
    </row>
    <row r="26" spans="1:28" s="8" customFormat="1" ht="12" customHeight="1" x14ac:dyDescent="0.2">
      <c r="A26" s="21">
        <v>8.3000000000000007</v>
      </c>
      <c r="B26" s="21">
        <v>8.3000000000000007</v>
      </c>
      <c r="C26" s="22">
        <v>4</v>
      </c>
      <c r="D26" s="22"/>
      <c r="E26" s="74" t="s">
        <v>386</v>
      </c>
      <c r="F26" s="18">
        <f>F25+"0:2"</f>
        <v>0.20555555555555552</v>
      </c>
      <c r="G26" s="18">
        <f>G25+"0:2"</f>
        <v>0.29097222222222219</v>
      </c>
      <c r="H26" s="18"/>
      <c r="I26" s="18"/>
      <c r="J26" s="18">
        <f>J25+"0:2"</f>
        <v>0.56180555555555556</v>
      </c>
      <c r="K26" s="18">
        <f>K25+"0:2"</f>
        <v>0.64513888888888882</v>
      </c>
      <c r="L26" s="7"/>
      <c r="M26" s="7"/>
      <c r="N26" s="7"/>
      <c r="O26" s="7"/>
      <c r="P26" s="7"/>
      <c r="Q26" s="7"/>
      <c r="R26" s="7"/>
      <c r="S26" s="7"/>
      <c r="T26" s="7"/>
      <c r="U26" s="41"/>
      <c r="V26" s="31"/>
      <c r="W26" s="11"/>
      <c r="X26" s="11"/>
      <c r="Y26" s="11"/>
    </row>
    <row r="27" spans="1:28" s="8" customFormat="1" ht="12" customHeight="1" x14ac:dyDescent="0.2">
      <c r="A27" s="21">
        <v>12.3</v>
      </c>
      <c r="B27" s="21" t="s">
        <v>198</v>
      </c>
      <c r="C27" s="22">
        <v>3</v>
      </c>
      <c r="D27" s="22"/>
      <c r="E27" s="17" t="s">
        <v>363</v>
      </c>
      <c r="F27" s="18">
        <f t="shared" ref="F27:I28" si="4">F26+"0:4"</f>
        <v>0.20833333333333329</v>
      </c>
      <c r="G27" s="18" t="s">
        <v>198</v>
      </c>
      <c r="H27" s="18">
        <v>0.375</v>
      </c>
      <c r="I27" s="18">
        <v>0.5</v>
      </c>
      <c r="J27" s="18" t="s">
        <v>198</v>
      </c>
      <c r="K27" s="18" t="s">
        <v>198</v>
      </c>
      <c r="L27" s="7"/>
      <c r="M27" s="7"/>
      <c r="N27" s="7"/>
      <c r="O27" s="7"/>
      <c r="P27" s="7"/>
      <c r="Q27" s="7"/>
      <c r="R27" s="7"/>
      <c r="S27" s="7"/>
      <c r="T27" s="7"/>
      <c r="U27" s="41"/>
      <c r="V27" s="31"/>
      <c r="W27" s="11"/>
      <c r="X27" s="11"/>
      <c r="Y27" s="11"/>
    </row>
    <row r="28" spans="1:28" s="8" customFormat="1" ht="12" customHeight="1" x14ac:dyDescent="0.2">
      <c r="A28" s="21">
        <v>16.2</v>
      </c>
      <c r="B28" s="21">
        <v>10.9</v>
      </c>
      <c r="C28" s="22">
        <v>2</v>
      </c>
      <c r="D28" s="22"/>
      <c r="E28" s="17" t="s">
        <v>362</v>
      </c>
      <c r="F28" s="18">
        <f t="shared" si="4"/>
        <v>0.21111111111111105</v>
      </c>
      <c r="G28" s="18">
        <f>G26+"0:4"</f>
        <v>0.29374999999999996</v>
      </c>
      <c r="H28" s="18">
        <f t="shared" si="4"/>
        <v>0.37777777777777777</v>
      </c>
      <c r="I28" s="18">
        <f t="shared" si="4"/>
        <v>0.50277777777777777</v>
      </c>
      <c r="J28" s="18">
        <f>J26+"0:4"</f>
        <v>0.56458333333333333</v>
      </c>
      <c r="K28" s="18">
        <f>K26+"0:4"</f>
        <v>0.64791666666666659</v>
      </c>
      <c r="L28" s="7"/>
      <c r="M28" s="7"/>
      <c r="N28" s="7"/>
      <c r="O28" s="7"/>
      <c r="P28" s="7"/>
      <c r="Q28" s="7"/>
      <c r="R28" s="7"/>
      <c r="S28" s="7"/>
      <c r="T28" s="7"/>
      <c r="U28" s="41"/>
      <c r="V28" s="31"/>
      <c r="W28" s="11"/>
      <c r="X28" s="11"/>
      <c r="Y28" s="11"/>
    </row>
    <row r="29" spans="1:28" s="8" customFormat="1" ht="12" customHeight="1" x14ac:dyDescent="0.2">
      <c r="A29" s="21">
        <v>19.8</v>
      </c>
      <c r="B29" s="21">
        <v>14.5</v>
      </c>
      <c r="C29" s="22">
        <v>1</v>
      </c>
      <c r="D29" s="22"/>
      <c r="E29" s="19" t="s">
        <v>229</v>
      </c>
      <c r="F29" s="20">
        <f t="shared" ref="F29:K29" si="5">F28+"0:5"</f>
        <v>0.21458333333333326</v>
      </c>
      <c r="G29" s="20">
        <f t="shared" si="5"/>
        <v>0.29722222222222217</v>
      </c>
      <c r="H29" s="20">
        <f t="shared" si="5"/>
        <v>0.38124999999999998</v>
      </c>
      <c r="I29" s="20">
        <f t="shared" si="5"/>
        <v>0.50624999999999998</v>
      </c>
      <c r="J29" s="20">
        <f t="shared" si="5"/>
        <v>0.56805555555555554</v>
      </c>
      <c r="K29" s="20">
        <f t="shared" si="5"/>
        <v>0.6513888888888888</v>
      </c>
      <c r="L29" s="7"/>
      <c r="M29" s="7"/>
      <c r="N29" s="7"/>
      <c r="O29" s="7"/>
      <c r="P29" s="7"/>
      <c r="Q29" s="7"/>
      <c r="R29" s="7"/>
      <c r="S29" s="7"/>
      <c r="T29" s="7"/>
      <c r="U29" s="41"/>
      <c r="V29" s="31"/>
      <c r="W29" s="11"/>
      <c r="X29" s="11"/>
      <c r="Y29" s="11"/>
    </row>
    <row r="30" spans="1:28" s="8" customFormat="1" ht="12" customHeight="1" x14ac:dyDescent="0.2">
      <c r="A30" s="9"/>
      <c r="B30" s="9"/>
      <c r="C30" s="9"/>
      <c r="D30" s="9"/>
      <c r="E30" s="5"/>
      <c r="F30" s="4"/>
      <c r="G30" s="4"/>
      <c r="H30" s="4"/>
      <c r="I30" s="4"/>
      <c r="J30" s="7"/>
      <c r="K30" s="4"/>
      <c r="L30" s="4"/>
      <c r="M30" s="7"/>
      <c r="N30" s="7"/>
      <c r="O30" s="7"/>
      <c r="P30" s="7"/>
      <c r="Q30" s="7"/>
      <c r="R30" s="7"/>
      <c r="S30" s="41"/>
      <c r="T30" s="31"/>
      <c r="U30" s="11"/>
      <c r="V30" s="11"/>
      <c r="W30" s="11"/>
      <c r="X30" s="9"/>
      <c r="Y30" s="9"/>
      <c r="Z30" s="9"/>
    </row>
    <row r="31" spans="1:28" s="8" customFormat="1" ht="12" customHeight="1" x14ac:dyDescent="0.2">
      <c r="A31" s="9"/>
      <c r="B31" s="9"/>
      <c r="C31" s="9"/>
      <c r="D31" s="9"/>
      <c r="E31" s="5"/>
      <c r="F31" s="5"/>
      <c r="G31" s="4"/>
      <c r="H31" s="4"/>
      <c r="I31" s="4"/>
      <c r="J31" s="7"/>
      <c r="K31" s="4"/>
      <c r="L31" s="4"/>
      <c r="M31" s="7"/>
      <c r="N31" s="7"/>
      <c r="O31" s="7"/>
      <c r="P31" s="7"/>
      <c r="Q31" s="7"/>
      <c r="R31" s="7"/>
      <c r="S31" s="41"/>
      <c r="T31" s="31"/>
      <c r="U31" s="11"/>
      <c r="V31" s="11"/>
      <c r="W31" s="11"/>
      <c r="X31" s="9"/>
      <c r="Y31" s="9"/>
      <c r="Z31" s="9"/>
    </row>
    <row r="32" spans="1:28" ht="12" customHeight="1" x14ac:dyDescent="0.2">
      <c r="S32" s="41"/>
      <c r="T32" s="31"/>
    </row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</sheetData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53BDE-6274-410F-A2E7-FEB60E02E5F4}">
  <dimension ref="A1:AC61"/>
  <sheetViews>
    <sheetView showGridLines="0" zoomScaleNormal="100" workbookViewId="0">
      <selection activeCell="G9" sqref="G9"/>
    </sheetView>
  </sheetViews>
  <sheetFormatPr defaultRowHeight="12" x14ac:dyDescent="0.2"/>
  <cols>
    <col min="1" max="6" width="5.140625" style="158" customWidth="1"/>
    <col min="7" max="7" width="28.28515625" style="158" customWidth="1"/>
    <col min="8" max="29" width="6.140625" style="158" customWidth="1"/>
    <col min="30" max="16384" width="9.140625" style="158"/>
  </cols>
  <sheetData>
    <row r="1" spans="1:28" s="8" customFormat="1" ht="22.5" customHeight="1" x14ac:dyDescent="0.2">
      <c r="A1" s="158"/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AB1" s="132" t="s">
        <v>524</v>
      </c>
    </row>
    <row r="2" spans="1:28" ht="15" x14ac:dyDescent="0.25">
      <c r="G2" s="159" t="s">
        <v>536</v>
      </c>
    </row>
    <row r="3" spans="1:28" x14ac:dyDescent="0.2">
      <c r="H3" s="41" t="s">
        <v>236</v>
      </c>
      <c r="Y3" s="41" t="s">
        <v>238</v>
      </c>
    </row>
    <row r="4" spans="1:28" x14ac:dyDescent="0.2">
      <c r="A4" s="161"/>
      <c r="G4" s="12" t="s">
        <v>232</v>
      </c>
      <c r="H4" s="72">
        <v>1</v>
      </c>
      <c r="I4" s="72">
        <v>3</v>
      </c>
      <c r="J4" s="72">
        <v>5</v>
      </c>
      <c r="K4" s="72">
        <v>7</v>
      </c>
      <c r="L4" s="72">
        <v>9</v>
      </c>
      <c r="M4" s="72">
        <v>11</v>
      </c>
      <c r="N4" s="72">
        <v>13</v>
      </c>
      <c r="O4" s="72">
        <v>15</v>
      </c>
      <c r="P4" s="72">
        <v>17</v>
      </c>
      <c r="Q4" s="72">
        <v>19</v>
      </c>
      <c r="R4" s="72">
        <v>21</v>
      </c>
      <c r="S4" s="72">
        <v>23</v>
      </c>
      <c r="T4" s="72">
        <v>25</v>
      </c>
      <c r="U4" s="72">
        <v>27</v>
      </c>
      <c r="V4" s="72">
        <v>29</v>
      </c>
      <c r="W4" s="72">
        <v>31</v>
      </c>
      <c r="Y4" s="72">
        <v>101</v>
      </c>
      <c r="Z4" s="72">
        <v>103</v>
      </c>
      <c r="AA4" s="72">
        <v>105</v>
      </c>
      <c r="AB4" s="72">
        <v>107</v>
      </c>
    </row>
    <row r="5" spans="1:28" x14ac:dyDescent="0.2">
      <c r="A5" s="161"/>
      <c r="G5" s="12" t="s">
        <v>233</v>
      </c>
      <c r="H5" s="59" t="s">
        <v>145</v>
      </c>
      <c r="I5" s="59" t="s">
        <v>145</v>
      </c>
      <c r="J5" s="59" t="s">
        <v>145</v>
      </c>
      <c r="K5" s="59" t="s">
        <v>145</v>
      </c>
      <c r="L5" s="59" t="s">
        <v>145</v>
      </c>
      <c r="M5" s="59" t="s">
        <v>145</v>
      </c>
      <c r="N5" s="59" t="s">
        <v>145</v>
      </c>
      <c r="O5" s="59" t="s">
        <v>145</v>
      </c>
      <c r="P5" s="59" t="s">
        <v>145</v>
      </c>
      <c r="Q5" s="59" t="s">
        <v>145</v>
      </c>
      <c r="R5" s="59" t="s">
        <v>145</v>
      </c>
      <c r="S5" s="59" t="s">
        <v>145</v>
      </c>
      <c r="T5" s="59" t="s">
        <v>145</v>
      </c>
      <c r="U5" s="59" t="s">
        <v>145</v>
      </c>
      <c r="V5" s="59" t="s">
        <v>145</v>
      </c>
      <c r="W5" s="59" t="s">
        <v>145</v>
      </c>
      <c r="Y5" s="59" t="s">
        <v>245</v>
      </c>
      <c r="Z5" s="59" t="s">
        <v>245</v>
      </c>
      <c r="AA5" s="59" t="s">
        <v>245</v>
      </c>
      <c r="AB5" s="59" t="s">
        <v>245</v>
      </c>
    </row>
    <row r="6" spans="1:28" x14ac:dyDescent="0.2">
      <c r="A6" s="162" t="s">
        <v>415</v>
      </c>
      <c r="B6" s="162" t="s">
        <v>415</v>
      </c>
      <c r="C6" s="162" t="s">
        <v>415</v>
      </c>
      <c r="D6" s="162" t="s">
        <v>415</v>
      </c>
      <c r="E6" s="162" t="s">
        <v>415</v>
      </c>
      <c r="F6" s="163" t="s">
        <v>230</v>
      </c>
      <c r="G6" s="12" t="s">
        <v>234</v>
      </c>
      <c r="H6" s="160"/>
      <c r="I6" s="72"/>
      <c r="J6" s="72">
        <v>25</v>
      </c>
      <c r="K6" s="72"/>
      <c r="L6" s="72">
        <v>25</v>
      </c>
      <c r="M6" s="72">
        <v>10</v>
      </c>
      <c r="N6" s="72"/>
      <c r="O6" s="72"/>
      <c r="P6" s="72"/>
      <c r="Q6" s="72">
        <v>25</v>
      </c>
      <c r="R6" s="72"/>
      <c r="S6" s="72"/>
      <c r="T6" s="72"/>
      <c r="U6" s="72"/>
      <c r="V6" s="72"/>
      <c r="W6" s="72"/>
      <c r="Y6" s="72"/>
      <c r="Z6" s="72"/>
      <c r="AA6" s="72"/>
      <c r="AB6" s="72"/>
    </row>
    <row r="7" spans="1:28" x14ac:dyDescent="0.2">
      <c r="A7" s="162">
        <v>0</v>
      </c>
      <c r="B7" s="162">
        <v>0</v>
      </c>
      <c r="C7" s="162">
        <v>0</v>
      </c>
      <c r="D7" s="162"/>
      <c r="E7" s="162"/>
      <c r="F7" s="164">
        <v>1</v>
      </c>
      <c r="G7" s="25" t="s">
        <v>416</v>
      </c>
      <c r="H7" s="16"/>
      <c r="I7" s="16">
        <v>0.23263888888888887</v>
      </c>
      <c r="J7" s="16"/>
      <c r="K7" s="16">
        <v>0.27430555555555552</v>
      </c>
      <c r="L7" s="16"/>
      <c r="M7" s="16"/>
      <c r="N7" s="16">
        <v>0.31597222222222221</v>
      </c>
      <c r="O7" s="16">
        <v>0.39930555555555558</v>
      </c>
      <c r="P7" s="16">
        <v>0.4826388888888889</v>
      </c>
      <c r="Q7" s="16">
        <v>0.52430555555555558</v>
      </c>
      <c r="R7" s="16">
        <v>0.56597222222222221</v>
      </c>
      <c r="S7" s="16">
        <v>0.60763888888888895</v>
      </c>
      <c r="T7" s="16">
        <v>0.64930555555555558</v>
      </c>
      <c r="U7" s="16">
        <v>0.69097222222222221</v>
      </c>
      <c r="V7" s="16">
        <v>0.73263888888888884</v>
      </c>
      <c r="W7" s="16">
        <v>0.77430555555555547</v>
      </c>
      <c r="Y7" s="16"/>
      <c r="Z7" s="16"/>
      <c r="AA7" s="16"/>
      <c r="AB7" s="16"/>
    </row>
    <row r="8" spans="1:28" x14ac:dyDescent="0.2">
      <c r="A8" s="162">
        <v>0.3</v>
      </c>
      <c r="B8" s="162">
        <v>0.3</v>
      </c>
      <c r="C8" s="162">
        <v>0.3</v>
      </c>
      <c r="D8" s="162"/>
      <c r="E8" s="162"/>
      <c r="F8" s="164">
        <v>2</v>
      </c>
      <c r="G8" s="26" t="s">
        <v>255</v>
      </c>
      <c r="H8" s="18">
        <v>0.19236111111111112</v>
      </c>
      <c r="I8" s="18">
        <f>I7+"0:2"</f>
        <v>0.23402777777777775</v>
      </c>
      <c r="J8" s="18">
        <v>0.27083333333333331</v>
      </c>
      <c r="K8" s="18">
        <f>K7+"0:2"</f>
        <v>0.27569444444444441</v>
      </c>
      <c r="L8" s="18">
        <v>0.29166666666666669</v>
      </c>
      <c r="M8" s="18"/>
      <c r="N8" s="18">
        <f t="shared" ref="N8:W8" si="0">N7+"0:2"</f>
        <v>0.31736111111111109</v>
      </c>
      <c r="O8" s="18">
        <f t="shared" si="0"/>
        <v>0.40069444444444446</v>
      </c>
      <c r="P8" s="18">
        <f t="shared" si="0"/>
        <v>0.48402777777777778</v>
      </c>
      <c r="Q8" s="18">
        <f t="shared" si="0"/>
        <v>0.52569444444444446</v>
      </c>
      <c r="R8" s="18">
        <f t="shared" si="0"/>
        <v>0.56736111111111109</v>
      </c>
      <c r="S8" s="18">
        <f t="shared" si="0"/>
        <v>0.60902777777777783</v>
      </c>
      <c r="T8" s="18">
        <f t="shared" si="0"/>
        <v>0.65069444444444446</v>
      </c>
      <c r="U8" s="18">
        <f t="shared" si="0"/>
        <v>0.69236111111111109</v>
      </c>
      <c r="V8" s="18">
        <f t="shared" si="0"/>
        <v>0.73402777777777772</v>
      </c>
      <c r="W8" s="18">
        <f t="shared" si="0"/>
        <v>0.77569444444444435</v>
      </c>
      <c r="Y8" s="18">
        <v>0.19236111111111112</v>
      </c>
      <c r="Z8" s="18">
        <v>0.35902777777777778</v>
      </c>
      <c r="AA8" s="18">
        <v>0.52569444444444446</v>
      </c>
      <c r="AB8" s="18">
        <v>0.69236111111111109</v>
      </c>
    </row>
    <row r="9" spans="1:28" x14ac:dyDescent="0.2">
      <c r="A9" s="162">
        <v>1.6</v>
      </c>
      <c r="B9" s="162">
        <v>1.6</v>
      </c>
      <c r="C9" s="162">
        <v>1.6</v>
      </c>
      <c r="D9" s="162"/>
      <c r="E9" s="162"/>
      <c r="F9" s="164">
        <v>3</v>
      </c>
      <c r="G9" s="26" t="s">
        <v>95</v>
      </c>
      <c r="H9" s="18">
        <f>H8+"0:4"</f>
        <v>0.19513888888888889</v>
      </c>
      <c r="I9" s="18">
        <f>I8+"0:4"</f>
        <v>0.23680555555555552</v>
      </c>
      <c r="J9" s="18">
        <f>J8+"0:4"</f>
        <v>0.27361111111111108</v>
      </c>
      <c r="K9" s="18">
        <f>K8+"0:4"</f>
        <v>0.27847222222222218</v>
      </c>
      <c r="L9" s="18">
        <f>L8+"0:4"</f>
        <v>0.29444444444444445</v>
      </c>
      <c r="M9" s="18"/>
      <c r="N9" s="18">
        <f t="shared" ref="N9:W9" si="1">N8+"0:4"</f>
        <v>0.32013888888888886</v>
      </c>
      <c r="O9" s="18">
        <f t="shared" si="1"/>
        <v>0.40347222222222223</v>
      </c>
      <c r="P9" s="18">
        <f t="shared" si="1"/>
        <v>0.48680555555555555</v>
      </c>
      <c r="Q9" s="18">
        <f t="shared" si="1"/>
        <v>0.52847222222222223</v>
      </c>
      <c r="R9" s="18">
        <f t="shared" si="1"/>
        <v>0.57013888888888886</v>
      </c>
      <c r="S9" s="18">
        <f t="shared" si="1"/>
        <v>0.6118055555555556</v>
      </c>
      <c r="T9" s="18">
        <f t="shared" si="1"/>
        <v>0.65347222222222223</v>
      </c>
      <c r="U9" s="18">
        <f t="shared" si="1"/>
        <v>0.69513888888888886</v>
      </c>
      <c r="V9" s="18">
        <f t="shared" si="1"/>
        <v>0.73680555555555549</v>
      </c>
      <c r="W9" s="18">
        <f t="shared" si="1"/>
        <v>0.77847222222222212</v>
      </c>
      <c r="Y9" s="18">
        <f>Y8+"0:4"</f>
        <v>0.19513888888888889</v>
      </c>
      <c r="Z9" s="18">
        <f>Z8+"0:4"</f>
        <v>0.36180555555555555</v>
      </c>
      <c r="AA9" s="18">
        <f>AA8+"0:4"</f>
        <v>0.52847222222222223</v>
      </c>
      <c r="AB9" s="18">
        <f>AB8+"0:4"</f>
        <v>0.69513888888888886</v>
      </c>
    </row>
    <row r="10" spans="1:28" x14ac:dyDescent="0.2">
      <c r="A10" s="162">
        <v>2</v>
      </c>
      <c r="B10" s="162">
        <v>2</v>
      </c>
      <c r="C10" s="162">
        <v>2</v>
      </c>
      <c r="D10" s="162"/>
      <c r="E10" s="162"/>
      <c r="F10" s="164">
        <v>4</v>
      </c>
      <c r="G10" s="26" t="s">
        <v>345</v>
      </c>
      <c r="H10" s="18">
        <f t="shared" ref="H10:L11" si="2">H9+"0:2"</f>
        <v>0.19652777777777777</v>
      </c>
      <c r="I10" s="18">
        <f t="shared" si="2"/>
        <v>0.2381944444444444</v>
      </c>
      <c r="J10" s="18">
        <f t="shared" si="2"/>
        <v>0.27499999999999997</v>
      </c>
      <c r="K10" s="18">
        <f t="shared" si="2"/>
        <v>0.27986111111111106</v>
      </c>
      <c r="L10" s="18">
        <f t="shared" si="2"/>
        <v>0.29583333333333334</v>
      </c>
      <c r="M10" s="18"/>
      <c r="N10" s="18">
        <f t="shared" ref="N10:W10" si="3">N9+"0:2"</f>
        <v>0.32152777777777775</v>
      </c>
      <c r="O10" s="18">
        <f t="shared" si="3"/>
        <v>0.40486111111111112</v>
      </c>
      <c r="P10" s="18">
        <f t="shared" si="3"/>
        <v>0.48819444444444443</v>
      </c>
      <c r="Q10" s="18">
        <f t="shared" si="3"/>
        <v>0.52986111111111112</v>
      </c>
      <c r="R10" s="18">
        <f t="shared" si="3"/>
        <v>0.57152777777777775</v>
      </c>
      <c r="S10" s="18">
        <f t="shared" si="3"/>
        <v>0.61319444444444449</v>
      </c>
      <c r="T10" s="18">
        <f t="shared" si="3"/>
        <v>0.65486111111111112</v>
      </c>
      <c r="U10" s="18">
        <f t="shared" si="3"/>
        <v>0.69652777777777775</v>
      </c>
      <c r="V10" s="18">
        <f t="shared" si="3"/>
        <v>0.73819444444444438</v>
      </c>
      <c r="W10" s="18">
        <f t="shared" si="3"/>
        <v>0.77986111111111101</v>
      </c>
      <c r="Y10" s="18">
        <f t="shared" ref="Y10:AB11" si="4">Y9+"0:2"</f>
        <v>0.19652777777777777</v>
      </c>
      <c r="Z10" s="18">
        <f t="shared" si="4"/>
        <v>0.36319444444444443</v>
      </c>
      <c r="AA10" s="18">
        <f t="shared" si="4"/>
        <v>0.52986111111111112</v>
      </c>
      <c r="AB10" s="18">
        <f t="shared" si="4"/>
        <v>0.69652777777777775</v>
      </c>
    </row>
    <row r="11" spans="1:28" x14ac:dyDescent="0.2">
      <c r="A11" s="162">
        <v>3.1</v>
      </c>
      <c r="B11" s="162">
        <v>3.1</v>
      </c>
      <c r="C11" s="162">
        <v>3.1</v>
      </c>
      <c r="D11" s="162"/>
      <c r="E11" s="162"/>
      <c r="F11" s="164">
        <v>5</v>
      </c>
      <c r="G11" s="26" t="s">
        <v>419</v>
      </c>
      <c r="H11" s="18">
        <f t="shared" si="2"/>
        <v>0.19791666666666666</v>
      </c>
      <c r="I11" s="18">
        <f t="shared" si="2"/>
        <v>0.23958333333333329</v>
      </c>
      <c r="J11" s="18">
        <f t="shared" si="2"/>
        <v>0.27638888888888885</v>
      </c>
      <c r="K11" s="18">
        <f t="shared" si="2"/>
        <v>0.28124999999999994</v>
      </c>
      <c r="L11" s="18">
        <f t="shared" si="2"/>
        <v>0.29722222222222222</v>
      </c>
      <c r="M11" s="18"/>
      <c r="N11" s="18">
        <f t="shared" ref="N11:W11" si="5">N10+"0:2"</f>
        <v>0.32291666666666663</v>
      </c>
      <c r="O11" s="18">
        <f t="shared" si="5"/>
        <v>0.40625</v>
      </c>
      <c r="P11" s="18">
        <f t="shared" si="5"/>
        <v>0.48958333333333331</v>
      </c>
      <c r="Q11" s="18">
        <f t="shared" si="5"/>
        <v>0.53125</v>
      </c>
      <c r="R11" s="18">
        <f t="shared" si="5"/>
        <v>0.57291666666666663</v>
      </c>
      <c r="S11" s="18">
        <f t="shared" si="5"/>
        <v>0.61458333333333337</v>
      </c>
      <c r="T11" s="18">
        <f t="shared" si="5"/>
        <v>0.65625</v>
      </c>
      <c r="U11" s="18">
        <f t="shared" si="5"/>
        <v>0.69791666666666663</v>
      </c>
      <c r="V11" s="18">
        <f t="shared" si="5"/>
        <v>0.73958333333333326</v>
      </c>
      <c r="W11" s="18">
        <f t="shared" si="5"/>
        <v>0.78124999999999989</v>
      </c>
      <c r="Y11" s="18">
        <f t="shared" si="4"/>
        <v>0.19791666666666666</v>
      </c>
      <c r="Z11" s="18">
        <f t="shared" si="4"/>
        <v>0.36458333333333331</v>
      </c>
      <c r="AA11" s="18">
        <f t="shared" si="4"/>
        <v>0.53125</v>
      </c>
      <c r="AB11" s="18">
        <f t="shared" si="4"/>
        <v>0.69791666666666663</v>
      </c>
    </row>
    <row r="12" spans="1:28" x14ac:dyDescent="0.2">
      <c r="A12" s="162">
        <v>3.5</v>
      </c>
      <c r="B12" s="162">
        <v>3.5</v>
      </c>
      <c r="C12" s="162">
        <v>3.5</v>
      </c>
      <c r="D12" s="162"/>
      <c r="E12" s="162"/>
      <c r="F12" s="164">
        <v>6</v>
      </c>
      <c r="G12" s="26" t="s">
        <v>334</v>
      </c>
      <c r="H12" s="18">
        <f t="shared" ref="H12:L13" si="6">H11+"0:1"</f>
        <v>0.1986111111111111</v>
      </c>
      <c r="I12" s="18">
        <f t="shared" si="6"/>
        <v>0.24027777777777773</v>
      </c>
      <c r="J12" s="18">
        <f t="shared" si="6"/>
        <v>0.27708333333333329</v>
      </c>
      <c r="K12" s="18">
        <f t="shared" si="6"/>
        <v>0.28194444444444439</v>
      </c>
      <c r="L12" s="18">
        <f t="shared" si="6"/>
        <v>0.29791666666666666</v>
      </c>
      <c r="M12" s="18"/>
      <c r="N12" s="18">
        <f t="shared" ref="N12:W13" si="7">N11+"0:1"</f>
        <v>0.32361111111111107</v>
      </c>
      <c r="O12" s="18">
        <f t="shared" si="7"/>
        <v>0.40694444444444444</v>
      </c>
      <c r="P12" s="18">
        <f t="shared" si="7"/>
        <v>0.49027777777777776</v>
      </c>
      <c r="Q12" s="18">
        <f t="shared" si="7"/>
        <v>0.53194444444444444</v>
      </c>
      <c r="R12" s="18">
        <f t="shared" si="7"/>
        <v>0.57361111111111107</v>
      </c>
      <c r="S12" s="18">
        <f t="shared" si="7"/>
        <v>0.61527777777777781</v>
      </c>
      <c r="T12" s="18">
        <f t="shared" si="7"/>
        <v>0.65694444444444444</v>
      </c>
      <c r="U12" s="18">
        <f t="shared" si="7"/>
        <v>0.69861111111111107</v>
      </c>
      <c r="V12" s="18">
        <f t="shared" si="7"/>
        <v>0.7402777777777777</v>
      </c>
      <c r="W12" s="18">
        <f t="shared" si="7"/>
        <v>0.78194444444444433</v>
      </c>
      <c r="Y12" s="18">
        <f t="shared" ref="Y12:AB13" si="8">Y11+"0:1"</f>
        <v>0.1986111111111111</v>
      </c>
      <c r="Z12" s="18">
        <f t="shared" si="8"/>
        <v>0.36527777777777776</v>
      </c>
      <c r="AA12" s="18">
        <f t="shared" si="8"/>
        <v>0.53194444444444444</v>
      </c>
      <c r="AB12" s="18">
        <f t="shared" si="8"/>
        <v>0.69861111111111107</v>
      </c>
    </row>
    <row r="13" spans="1:28" x14ac:dyDescent="0.2">
      <c r="A13" s="162">
        <v>3.7</v>
      </c>
      <c r="B13" s="162">
        <v>3.7</v>
      </c>
      <c r="C13" s="162">
        <v>3.7</v>
      </c>
      <c r="D13" s="162"/>
      <c r="E13" s="162"/>
      <c r="F13" s="164">
        <v>7</v>
      </c>
      <c r="G13" s="26" t="s">
        <v>335</v>
      </c>
      <c r="H13" s="18">
        <f t="shared" si="6"/>
        <v>0.19930555555555554</v>
      </c>
      <c r="I13" s="18">
        <f t="shared" si="6"/>
        <v>0.24097222222222217</v>
      </c>
      <c r="J13" s="18">
        <f t="shared" si="6"/>
        <v>0.27777777777777773</v>
      </c>
      <c r="K13" s="18">
        <f t="shared" si="6"/>
        <v>0.28263888888888883</v>
      </c>
      <c r="L13" s="18">
        <f t="shared" si="6"/>
        <v>0.2986111111111111</v>
      </c>
      <c r="M13" s="18"/>
      <c r="N13" s="18">
        <f t="shared" si="7"/>
        <v>0.32430555555555551</v>
      </c>
      <c r="O13" s="18">
        <f t="shared" si="7"/>
        <v>0.40763888888888888</v>
      </c>
      <c r="P13" s="18">
        <f t="shared" si="7"/>
        <v>0.4909722222222222</v>
      </c>
      <c r="Q13" s="18">
        <f t="shared" si="7"/>
        <v>0.53263888888888888</v>
      </c>
      <c r="R13" s="18">
        <f t="shared" si="7"/>
        <v>0.57430555555555551</v>
      </c>
      <c r="S13" s="18">
        <f t="shared" si="7"/>
        <v>0.61597222222222225</v>
      </c>
      <c r="T13" s="18">
        <f t="shared" si="7"/>
        <v>0.65763888888888888</v>
      </c>
      <c r="U13" s="18">
        <f t="shared" si="7"/>
        <v>0.69930555555555551</v>
      </c>
      <c r="V13" s="18">
        <f t="shared" si="7"/>
        <v>0.74097222222222214</v>
      </c>
      <c r="W13" s="18">
        <f t="shared" si="7"/>
        <v>0.78263888888888877</v>
      </c>
      <c r="Y13" s="18">
        <f t="shared" si="8"/>
        <v>0.19930555555555554</v>
      </c>
      <c r="Z13" s="18">
        <f t="shared" si="8"/>
        <v>0.3659722222222222</v>
      </c>
      <c r="AA13" s="18">
        <f t="shared" si="8"/>
        <v>0.53263888888888888</v>
      </c>
      <c r="AB13" s="18">
        <f t="shared" si="8"/>
        <v>0.69930555555555551</v>
      </c>
    </row>
    <row r="14" spans="1:28" x14ac:dyDescent="0.2">
      <c r="A14" s="162">
        <v>4.7</v>
      </c>
      <c r="B14" s="162">
        <v>4.7</v>
      </c>
      <c r="C14" s="162" t="s">
        <v>198</v>
      </c>
      <c r="D14" s="162"/>
      <c r="E14" s="162"/>
      <c r="F14" s="164">
        <v>8</v>
      </c>
      <c r="G14" s="26" t="s">
        <v>420</v>
      </c>
      <c r="H14" s="18">
        <f>H13+"0:2"</f>
        <v>0.20069444444444443</v>
      </c>
      <c r="I14" s="18">
        <f>I13+"0:2"</f>
        <v>0.24236111111111105</v>
      </c>
      <c r="J14" s="18" t="s">
        <v>198</v>
      </c>
      <c r="K14" s="18">
        <f>K13+"0:2"</f>
        <v>0.28402777777777771</v>
      </c>
      <c r="L14" s="18" t="s">
        <v>198</v>
      </c>
      <c r="M14" s="18"/>
      <c r="N14" s="18">
        <f t="shared" ref="N14:W14" si="9">N13+"0:2"</f>
        <v>0.3256944444444444</v>
      </c>
      <c r="O14" s="18">
        <f t="shared" si="9"/>
        <v>0.40902777777777777</v>
      </c>
      <c r="P14" s="18">
        <f t="shared" si="9"/>
        <v>0.49236111111111108</v>
      </c>
      <c r="Q14" s="18">
        <f t="shared" si="9"/>
        <v>0.53402777777777777</v>
      </c>
      <c r="R14" s="18">
        <f t="shared" si="9"/>
        <v>0.5756944444444444</v>
      </c>
      <c r="S14" s="18">
        <f t="shared" si="9"/>
        <v>0.61736111111111114</v>
      </c>
      <c r="T14" s="18">
        <f t="shared" si="9"/>
        <v>0.65902777777777777</v>
      </c>
      <c r="U14" s="18">
        <f t="shared" si="9"/>
        <v>0.7006944444444444</v>
      </c>
      <c r="V14" s="18">
        <f t="shared" si="9"/>
        <v>0.74236111111111103</v>
      </c>
      <c r="W14" s="18">
        <f t="shared" si="9"/>
        <v>0.78402777777777766</v>
      </c>
      <c r="Y14" s="18">
        <f>Y13+"0:2"</f>
        <v>0.20069444444444443</v>
      </c>
      <c r="Z14" s="18">
        <f>Z13+"0:2"</f>
        <v>0.36736111111111108</v>
      </c>
      <c r="AA14" s="18">
        <f>AA13+"0:2"</f>
        <v>0.53402777777777777</v>
      </c>
      <c r="AB14" s="18">
        <f>AB13+"0:2"</f>
        <v>0.7006944444444444</v>
      </c>
    </row>
    <row r="15" spans="1:28" x14ac:dyDescent="0.2">
      <c r="A15" s="162">
        <v>6.6</v>
      </c>
      <c r="B15" s="162">
        <v>6.6</v>
      </c>
      <c r="C15" s="162">
        <v>6.3</v>
      </c>
      <c r="D15" s="162"/>
      <c r="E15" s="162"/>
      <c r="F15" s="164">
        <v>9</v>
      </c>
      <c r="G15" s="26" t="s">
        <v>479</v>
      </c>
      <c r="H15" s="18">
        <f t="shared" ref="H15:K17" si="10">H14+"0:3"</f>
        <v>0.20277777777777775</v>
      </c>
      <c r="I15" s="18">
        <f t="shared" si="10"/>
        <v>0.24444444444444438</v>
      </c>
      <c r="J15" s="18" t="s">
        <v>247</v>
      </c>
      <c r="K15" s="18">
        <f t="shared" si="10"/>
        <v>0.28611111111111104</v>
      </c>
      <c r="L15" s="18" t="s">
        <v>247</v>
      </c>
      <c r="M15" s="18"/>
      <c r="N15" s="18">
        <f t="shared" ref="N15:W17" si="11">N14+"0:3"</f>
        <v>0.32777777777777772</v>
      </c>
      <c r="O15" s="18">
        <f t="shared" si="11"/>
        <v>0.41111111111111109</v>
      </c>
      <c r="P15" s="18">
        <f t="shared" si="11"/>
        <v>0.49444444444444441</v>
      </c>
      <c r="Q15" s="18">
        <f t="shared" si="11"/>
        <v>0.53611111111111109</v>
      </c>
      <c r="R15" s="18">
        <f t="shared" si="11"/>
        <v>0.57777777777777772</v>
      </c>
      <c r="S15" s="18">
        <f t="shared" si="11"/>
        <v>0.61944444444444446</v>
      </c>
      <c r="T15" s="18">
        <f t="shared" si="11"/>
        <v>0.66111111111111109</v>
      </c>
      <c r="U15" s="18">
        <f t="shared" si="11"/>
        <v>0.70277777777777772</v>
      </c>
      <c r="V15" s="18">
        <f t="shared" si="11"/>
        <v>0.74444444444444435</v>
      </c>
      <c r="W15" s="18">
        <f t="shared" si="11"/>
        <v>0.78611111111111098</v>
      </c>
      <c r="Y15" s="18">
        <f t="shared" ref="Y15:AB17" si="12">Y14+"0:3"</f>
        <v>0.20277777777777775</v>
      </c>
      <c r="Z15" s="18">
        <f t="shared" si="12"/>
        <v>0.36944444444444441</v>
      </c>
      <c r="AA15" s="18">
        <f t="shared" si="12"/>
        <v>0.53611111111111109</v>
      </c>
      <c r="AB15" s="18">
        <f t="shared" si="12"/>
        <v>0.70277777777777772</v>
      </c>
    </row>
    <row r="16" spans="1:28" x14ac:dyDescent="0.2">
      <c r="A16" s="162">
        <v>8.6</v>
      </c>
      <c r="B16" s="162">
        <v>8.6</v>
      </c>
      <c r="C16" s="162" t="s">
        <v>198</v>
      </c>
      <c r="D16" s="162"/>
      <c r="E16" s="162"/>
      <c r="F16" s="164">
        <v>10</v>
      </c>
      <c r="G16" s="26" t="s">
        <v>421</v>
      </c>
      <c r="H16" s="18">
        <f t="shared" si="10"/>
        <v>0.20486111111111108</v>
      </c>
      <c r="I16" s="18">
        <f t="shared" si="10"/>
        <v>0.24652777777777771</v>
      </c>
      <c r="J16" s="18" t="s">
        <v>198</v>
      </c>
      <c r="K16" s="18">
        <f t="shared" si="10"/>
        <v>0.28819444444444436</v>
      </c>
      <c r="L16" s="18" t="s">
        <v>198</v>
      </c>
      <c r="M16" s="18"/>
      <c r="N16" s="18">
        <f t="shared" si="11"/>
        <v>0.32986111111111105</v>
      </c>
      <c r="O16" s="18">
        <f t="shared" si="11"/>
        <v>0.41319444444444442</v>
      </c>
      <c r="P16" s="18">
        <f t="shared" si="11"/>
        <v>0.49652777777777773</v>
      </c>
      <c r="Q16" s="18">
        <f t="shared" si="11"/>
        <v>0.53819444444444442</v>
      </c>
      <c r="R16" s="18">
        <f t="shared" si="11"/>
        <v>0.57986111111111105</v>
      </c>
      <c r="S16" s="18">
        <f t="shared" si="11"/>
        <v>0.62152777777777779</v>
      </c>
      <c r="T16" s="18">
        <f t="shared" si="11"/>
        <v>0.66319444444444442</v>
      </c>
      <c r="U16" s="18">
        <f t="shared" si="11"/>
        <v>0.70486111111111105</v>
      </c>
      <c r="V16" s="18">
        <f t="shared" si="11"/>
        <v>0.74652777777777768</v>
      </c>
      <c r="W16" s="18">
        <f t="shared" si="11"/>
        <v>0.78819444444444431</v>
      </c>
      <c r="Y16" s="18">
        <f t="shared" si="12"/>
        <v>0.20486111111111108</v>
      </c>
      <c r="Z16" s="18">
        <f t="shared" si="12"/>
        <v>0.37152777777777773</v>
      </c>
      <c r="AA16" s="18">
        <f t="shared" si="12"/>
        <v>0.53819444444444442</v>
      </c>
      <c r="AB16" s="18">
        <f t="shared" si="12"/>
        <v>0.70486111111111105</v>
      </c>
    </row>
    <row r="17" spans="1:28" x14ac:dyDescent="0.2">
      <c r="A17" s="162">
        <v>10.7</v>
      </c>
      <c r="B17" s="162">
        <v>10.7</v>
      </c>
      <c r="C17" s="162">
        <v>10.5</v>
      </c>
      <c r="D17" s="162"/>
      <c r="E17" s="162"/>
      <c r="F17" s="164">
        <v>11</v>
      </c>
      <c r="G17" s="26" t="s">
        <v>422</v>
      </c>
      <c r="H17" s="18">
        <f t="shared" si="10"/>
        <v>0.2069444444444444</v>
      </c>
      <c r="I17" s="18">
        <f t="shared" si="10"/>
        <v>0.24861111111111103</v>
      </c>
      <c r="J17" s="18" t="s">
        <v>247</v>
      </c>
      <c r="K17" s="18">
        <f t="shared" si="10"/>
        <v>0.29027777777777769</v>
      </c>
      <c r="L17" s="18" t="s">
        <v>247</v>
      </c>
      <c r="M17" s="18"/>
      <c r="N17" s="18">
        <f t="shared" si="11"/>
        <v>0.33194444444444438</v>
      </c>
      <c r="O17" s="18">
        <f t="shared" si="11"/>
        <v>0.41527777777777775</v>
      </c>
      <c r="P17" s="18">
        <f t="shared" si="11"/>
        <v>0.49861111111111106</v>
      </c>
      <c r="Q17" s="18">
        <f t="shared" si="11"/>
        <v>0.54027777777777775</v>
      </c>
      <c r="R17" s="18">
        <f t="shared" si="11"/>
        <v>0.58194444444444438</v>
      </c>
      <c r="S17" s="18">
        <f t="shared" si="11"/>
        <v>0.62361111111111112</v>
      </c>
      <c r="T17" s="18">
        <f t="shared" si="11"/>
        <v>0.66527777777777775</v>
      </c>
      <c r="U17" s="18">
        <f t="shared" si="11"/>
        <v>0.70694444444444438</v>
      </c>
      <c r="V17" s="18">
        <f t="shared" si="11"/>
        <v>0.74861111111111101</v>
      </c>
      <c r="W17" s="18">
        <f t="shared" si="11"/>
        <v>0.79027777777777763</v>
      </c>
      <c r="Y17" s="18">
        <f t="shared" si="12"/>
        <v>0.2069444444444444</v>
      </c>
      <c r="Z17" s="18">
        <f t="shared" si="12"/>
        <v>0.37361111111111106</v>
      </c>
      <c r="AA17" s="18">
        <f t="shared" si="12"/>
        <v>0.54027777777777775</v>
      </c>
      <c r="AB17" s="18">
        <f t="shared" si="12"/>
        <v>0.70694444444444438</v>
      </c>
    </row>
    <row r="18" spans="1:28" x14ac:dyDescent="0.2">
      <c r="A18" s="162">
        <v>12</v>
      </c>
      <c r="B18" s="162">
        <v>12</v>
      </c>
      <c r="C18" s="162" t="s">
        <v>198</v>
      </c>
      <c r="D18" s="162"/>
      <c r="E18" s="162"/>
      <c r="F18" s="164">
        <v>12</v>
      </c>
      <c r="G18" s="26" t="s">
        <v>423</v>
      </c>
      <c r="H18" s="18">
        <f>H17+"0:2"</f>
        <v>0.20833333333333329</v>
      </c>
      <c r="I18" s="18">
        <f>I17+"0:2"</f>
        <v>0.24999999999999992</v>
      </c>
      <c r="J18" s="18" t="s">
        <v>198</v>
      </c>
      <c r="K18" s="18">
        <f>K17+"0:2"</f>
        <v>0.29166666666666657</v>
      </c>
      <c r="L18" s="18" t="s">
        <v>198</v>
      </c>
      <c r="M18" s="18"/>
      <c r="N18" s="18">
        <f t="shared" ref="N18:W18" si="13">N17+"0:2"</f>
        <v>0.33333333333333326</v>
      </c>
      <c r="O18" s="18">
        <f t="shared" si="13"/>
        <v>0.41666666666666663</v>
      </c>
      <c r="P18" s="18">
        <f t="shared" si="13"/>
        <v>0.49999999999999994</v>
      </c>
      <c r="Q18" s="18">
        <f t="shared" si="13"/>
        <v>0.54166666666666663</v>
      </c>
      <c r="R18" s="18">
        <f t="shared" si="13"/>
        <v>0.58333333333333326</v>
      </c>
      <c r="S18" s="18">
        <f t="shared" si="13"/>
        <v>0.625</v>
      </c>
      <c r="T18" s="18">
        <f t="shared" si="13"/>
        <v>0.66666666666666663</v>
      </c>
      <c r="U18" s="18">
        <f t="shared" si="13"/>
        <v>0.70833333333333326</v>
      </c>
      <c r="V18" s="18">
        <f t="shared" si="13"/>
        <v>0.74999999999999989</v>
      </c>
      <c r="W18" s="18">
        <f t="shared" si="13"/>
        <v>0.79166666666666652</v>
      </c>
      <c r="Y18" s="18">
        <f>Y17+"0:2"</f>
        <v>0.20833333333333329</v>
      </c>
      <c r="Z18" s="18">
        <f>Z17+"0:2"</f>
        <v>0.37499999999999994</v>
      </c>
      <c r="AA18" s="18">
        <f>AA17+"0:2"</f>
        <v>0.54166666666666663</v>
      </c>
      <c r="AB18" s="18">
        <f>AB17+"0:2"</f>
        <v>0.70833333333333326</v>
      </c>
    </row>
    <row r="19" spans="1:28" x14ac:dyDescent="0.2">
      <c r="A19" s="162">
        <v>12.3</v>
      </c>
      <c r="B19" s="162">
        <v>12.3</v>
      </c>
      <c r="C19" s="162" t="s">
        <v>198</v>
      </c>
      <c r="D19" s="162"/>
      <c r="E19" s="162"/>
      <c r="F19" s="164">
        <v>13</v>
      </c>
      <c r="G19" s="26" t="s">
        <v>424</v>
      </c>
      <c r="H19" s="18">
        <f t="shared" ref="H19:K20" si="14">H18+"0:1"</f>
        <v>0.20902777777777773</v>
      </c>
      <c r="I19" s="18">
        <f t="shared" si="14"/>
        <v>0.25069444444444439</v>
      </c>
      <c r="J19" s="18" t="s">
        <v>198</v>
      </c>
      <c r="K19" s="18">
        <f t="shared" si="14"/>
        <v>0.29236111111111102</v>
      </c>
      <c r="L19" s="18" t="s">
        <v>198</v>
      </c>
      <c r="M19" s="18"/>
      <c r="N19" s="18">
        <f t="shared" ref="N19:W20" si="15">N18+"0:1"</f>
        <v>0.3340277777777777</v>
      </c>
      <c r="O19" s="18">
        <f t="shared" si="15"/>
        <v>0.41736111111111107</v>
      </c>
      <c r="P19" s="18">
        <f t="shared" si="15"/>
        <v>0.50069444444444444</v>
      </c>
      <c r="Q19" s="18">
        <f t="shared" si="15"/>
        <v>0.54236111111111107</v>
      </c>
      <c r="R19" s="18">
        <f t="shared" si="15"/>
        <v>0.5840277777777777</v>
      </c>
      <c r="S19" s="18">
        <f t="shared" si="15"/>
        <v>0.62569444444444444</v>
      </c>
      <c r="T19" s="18">
        <f t="shared" si="15"/>
        <v>0.66736111111111107</v>
      </c>
      <c r="U19" s="18">
        <f t="shared" si="15"/>
        <v>0.7090277777777777</v>
      </c>
      <c r="V19" s="18">
        <f t="shared" si="15"/>
        <v>0.75069444444444433</v>
      </c>
      <c r="W19" s="18">
        <f t="shared" si="15"/>
        <v>0.79236111111111096</v>
      </c>
      <c r="Y19" s="18">
        <f t="shared" ref="Y19:AB20" si="16">Y18+"0:1"</f>
        <v>0.20902777777777773</v>
      </c>
      <c r="Z19" s="18">
        <f t="shared" si="16"/>
        <v>0.37569444444444439</v>
      </c>
      <c r="AA19" s="18">
        <f t="shared" si="16"/>
        <v>0.54236111111111107</v>
      </c>
      <c r="AB19" s="18">
        <f t="shared" si="16"/>
        <v>0.7090277777777777</v>
      </c>
    </row>
    <row r="20" spans="1:28" x14ac:dyDescent="0.2">
      <c r="A20" s="162">
        <v>12.9</v>
      </c>
      <c r="B20" s="162">
        <v>12.9</v>
      </c>
      <c r="C20" s="162" t="s">
        <v>198</v>
      </c>
      <c r="D20" s="162"/>
      <c r="E20" s="162"/>
      <c r="F20" s="164">
        <v>14</v>
      </c>
      <c r="G20" s="26" t="s">
        <v>425</v>
      </c>
      <c r="H20" s="18">
        <f t="shared" si="14"/>
        <v>0.20972222222222217</v>
      </c>
      <c r="I20" s="18">
        <f t="shared" si="14"/>
        <v>0.25138888888888883</v>
      </c>
      <c r="J20" s="18" t="s">
        <v>198</v>
      </c>
      <c r="K20" s="18">
        <f t="shared" si="14"/>
        <v>0.29305555555555546</v>
      </c>
      <c r="L20" s="18" t="s">
        <v>198</v>
      </c>
      <c r="M20" s="18"/>
      <c r="N20" s="18">
        <f t="shared" si="15"/>
        <v>0.33472222222222214</v>
      </c>
      <c r="O20" s="18">
        <f t="shared" si="15"/>
        <v>0.41805555555555551</v>
      </c>
      <c r="P20" s="18">
        <f t="shared" si="15"/>
        <v>0.50138888888888888</v>
      </c>
      <c r="Q20" s="18">
        <f t="shared" si="15"/>
        <v>0.54305555555555551</v>
      </c>
      <c r="R20" s="18">
        <f t="shared" si="15"/>
        <v>0.58472222222222214</v>
      </c>
      <c r="S20" s="18">
        <f t="shared" si="15"/>
        <v>0.62638888888888888</v>
      </c>
      <c r="T20" s="18">
        <f t="shared" si="15"/>
        <v>0.66805555555555551</v>
      </c>
      <c r="U20" s="18">
        <f t="shared" si="15"/>
        <v>0.70972222222222214</v>
      </c>
      <c r="V20" s="18">
        <f t="shared" si="15"/>
        <v>0.75138888888888877</v>
      </c>
      <c r="W20" s="18">
        <f t="shared" si="15"/>
        <v>0.7930555555555554</v>
      </c>
      <c r="Y20" s="18">
        <f t="shared" si="16"/>
        <v>0.20972222222222217</v>
      </c>
      <c r="Z20" s="18">
        <f t="shared" si="16"/>
        <v>0.37638888888888883</v>
      </c>
      <c r="AA20" s="18">
        <f t="shared" si="16"/>
        <v>0.54305555555555551</v>
      </c>
      <c r="AB20" s="18">
        <f t="shared" si="16"/>
        <v>0.70972222222222214</v>
      </c>
    </row>
    <row r="21" spans="1:28" x14ac:dyDescent="0.2">
      <c r="A21" s="162">
        <v>13.9</v>
      </c>
      <c r="B21" s="162">
        <v>13.9</v>
      </c>
      <c r="C21" s="162">
        <v>13.4</v>
      </c>
      <c r="D21" s="162"/>
      <c r="E21" s="162"/>
      <c r="F21" s="164">
        <v>15</v>
      </c>
      <c r="G21" s="26" t="s">
        <v>478</v>
      </c>
      <c r="H21" s="18">
        <f>H20+"0:2"</f>
        <v>0.21111111111111105</v>
      </c>
      <c r="I21" s="18">
        <f>I20+"0:2"</f>
        <v>0.25277777777777771</v>
      </c>
      <c r="J21" s="18" t="s">
        <v>247</v>
      </c>
      <c r="K21" s="18">
        <f>K20+"0:2"</f>
        <v>0.29444444444444434</v>
      </c>
      <c r="L21" s="18" t="s">
        <v>247</v>
      </c>
      <c r="M21" s="18"/>
      <c r="N21" s="18">
        <f t="shared" ref="N21:W21" si="17">N20+"0:2"</f>
        <v>0.33611111111111103</v>
      </c>
      <c r="O21" s="18">
        <f t="shared" si="17"/>
        <v>0.4194444444444444</v>
      </c>
      <c r="P21" s="18">
        <f t="shared" si="17"/>
        <v>0.50277777777777777</v>
      </c>
      <c r="Q21" s="18">
        <f t="shared" si="17"/>
        <v>0.5444444444444444</v>
      </c>
      <c r="R21" s="18">
        <f t="shared" si="17"/>
        <v>0.58611111111111103</v>
      </c>
      <c r="S21" s="18">
        <f t="shared" si="17"/>
        <v>0.62777777777777777</v>
      </c>
      <c r="T21" s="18">
        <f t="shared" si="17"/>
        <v>0.6694444444444444</v>
      </c>
      <c r="U21" s="18">
        <f t="shared" si="17"/>
        <v>0.71111111111111103</v>
      </c>
      <c r="V21" s="18">
        <f t="shared" si="17"/>
        <v>0.75277777777777766</v>
      </c>
      <c r="W21" s="18">
        <f t="shared" si="17"/>
        <v>0.79444444444444429</v>
      </c>
      <c r="Y21" s="18">
        <f t="shared" ref="Y21:AB24" si="18">Y20+"0:2"</f>
        <v>0.21111111111111105</v>
      </c>
      <c r="Z21" s="18">
        <f t="shared" si="18"/>
        <v>0.37777777777777771</v>
      </c>
      <c r="AA21" s="18">
        <f t="shared" si="18"/>
        <v>0.5444444444444444</v>
      </c>
      <c r="AB21" s="18">
        <f t="shared" si="18"/>
        <v>0.71111111111111103</v>
      </c>
    </row>
    <row r="22" spans="1:28" x14ac:dyDescent="0.2">
      <c r="A22" s="162" t="s">
        <v>198</v>
      </c>
      <c r="B22" s="162">
        <v>16</v>
      </c>
      <c r="C22" s="162" t="s">
        <v>198</v>
      </c>
      <c r="D22" s="162"/>
      <c r="E22" s="162"/>
      <c r="F22" s="164">
        <v>16</v>
      </c>
      <c r="G22" s="26" t="s">
        <v>480</v>
      </c>
      <c r="H22" s="18" t="s">
        <v>198</v>
      </c>
      <c r="I22" s="18" t="s">
        <v>198</v>
      </c>
      <c r="J22" s="18" t="s">
        <v>198</v>
      </c>
      <c r="K22" s="18" t="s">
        <v>198</v>
      </c>
      <c r="L22" s="18" t="s">
        <v>198</v>
      </c>
      <c r="M22" s="18"/>
      <c r="N22" s="18">
        <f t="shared" ref="N22:P24" si="19">N21+"0:2"</f>
        <v>0.33749999999999991</v>
      </c>
      <c r="O22" s="18">
        <f t="shared" si="19"/>
        <v>0.42083333333333328</v>
      </c>
      <c r="P22" s="18">
        <f t="shared" si="19"/>
        <v>0.50416666666666665</v>
      </c>
      <c r="Q22" s="18" t="s">
        <v>198</v>
      </c>
      <c r="R22" s="18" t="s">
        <v>198</v>
      </c>
      <c r="S22" s="18">
        <f>S21+"0:2"</f>
        <v>0.62916666666666665</v>
      </c>
      <c r="T22" s="18" t="s">
        <v>198</v>
      </c>
      <c r="U22" s="18" t="s">
        <v>198</v>
      </c>
      <c r="V22" s="18">
        <f>V21+"0:2"</f>
        <v>0.75416666666666654</v>
      </c>
      <c r="W22" s="18" t="s">
        <v>198</v>
      </c>
      <c r="Y22" s="18">
        <f t="shared" si="18"/>
        <v>0.21249999999999994</v>
      </c>
      <c r="Z22" s="18">
        <f t="shared" si="18"/>
        <v>0.3791666666666666</v>
      </c>
      <c r="AA22" s="18">
        <f t="shared" si="18"/>
        <v>0.54583333333333328</v>
      </c>
      <c r="AB22" s="18">
        <f t="shared" si="18"/>
        <v>0.71249999999999991</v>
      </c>
    </row>
    <row r="23" spans="1:28" x14ac:dyDescent="0.2">
      <c r="A23" s="162" t="s">
        <v>198</v>
      </c>
      <c r="B23" s="162">
        <v>16.899999999999999</v>
      </c>
      <c r="C23" s="162" t="s">
        <v>198</v>
      </c>
      <c r="D23" s="162">
        <v>0</v>
      </c>
      <c r="E23" s="162">
        <v>0</v>
      </c>
      <c r="F23" s="164">
        <v>17</v>
      </c>
      <c r="G23" s="26" t="s">
        <v>426</v>
      </c>
      <c r="H23" s="18" t="s">
        <v>198</v>
      </c>
      <c r="I23" s="18" t="s">
        <v>198</v>
      </c>
      <c r="J23" s="18" t="s">
        <v>198</v>
      </c>
      <c r="K23" s="18" t="s">
        <v>198</v>
      </c>
      <c r="L23" s="18" t="s">
        <v>198</v>
      </c>
      <c r="M23" s="18">
        <v>0.30416666666666664</v>
      </c>
      <c r="N23" s="18">
        <f t="shared" si="19"/>
        <v>0.3388888888888888</v>
      </c>
      <c r="O23" s="18">
        <f t="shared" si="19"/>
        <v>0.42222222222222217</v>
      </c>
      <c r="P23" s="18">
        <f t="shared" si="19"/>
        <v>0.50555555555555554</v>
      </c>
      <c r="Q23" s="18" t="s">
        <v>198</v>
      </c>
      <c r="R23" s="18" t="s">
        <v>198</v>
      </c>
      <c r="S23" s="18">
        <f>S22+"0:2"</f>
        <v>0.63055555555555554</v>
      </c>
      <c r="T23" s="18" t="s">
        <v>198</v>
      </c>
      <c r="U23" s="18" t="s">
        <v>198</v>
      </c>
      <c r="V23" s="18">
        <f>V22+"0:2"</f>
        <v>0.75555555555555542</v>
      </c>
      <c r="W23" s="18" t="s">
        <v>198</v>
      </c>
      <c r="Y23" s="18">
        <f t="shared" si="18"/>
        <v>0.21388888888888882</v>
      </c>
      <c r="Z23" s="18">
        <f t="shared" si="18"/>
        <v>0.38055555555555548</v>
      </c>
      <c r="AA23" s="18">
        <f t="shared" si="18"/>
        <v>0.54722222222222217</v>
      </c>
      <c r="AB23" s="18">
        <f t="shared" si="18"/>
        <v>0.7138888888888888</v>
      </c>
    </row>
    <row r="24" spans="1:28" x14ac:dyDescent="0.2">
      <c r="A24" s="162" t="s">
        <v>198</v>
      </c>
      <c r="B24" s="162">
        <v>17.5</v>
      </c>
      <c r="C24" s="162" t="s">
        <v>198</v>
      </c>
      <c r="D24" s="162" t="s">
        <v>198</v>
      </c>
      <c r="E24" s="162">
        <f>B24-16.9</f>
        <v>0.60000000000000142</v>
      </c>
      <c r="F24" s="164">
        <v>18</v>
      </c>
      <c r="G24" s="26" t="s">
        <v>427</v>
      </c>
      <c r="H24" s="18" t="s">
        <v>198</v>
      </c>
      <c r="I24" s="18" t="s">
        <v>198</v>
      </c>
      <c r="J24" s="18" t="s">
        <v>198</v>
      </c>
      <c r="K24" s="18" t="s">
        <v>198</v>
      </c>
      <c r="L24" s="18" t="s">
        <v>198</v>
      </c>
      <c r="M24" s="18">
        <f>M23+"0:2"</f>
        <v>0.30555555555555552</v>
      </c>
      <c r="N24" s="18">
        <f t="shared" si="19"/>
        <v>0.34027777777777768</v>
      </c>
      <c r="O24" s="18">
        <f t="shared" si="19"/>
        <v>0.42361111111111105</v>
      </c>
      <c r="P24" s="18">
        <f t="shared" si="19"/>
        <v>0.50694444444444442</v>
      </c>
      <c r="Q24" s="18" t="s">
        <v>198</v>
      </c>
      <c r="R24" s="18" t="s">
        <v>198</v>
      </c>
      <c r="S24" s="18">
        <f>S23+"0:2"</f>
        <v>0.63194444444444442</v>
      </c>
      <c r="T24" s="18" t="s">
        <v>198</v>
      </c>
      <c r="U24" s="18" t="s">
        <v>198</v>
      </c>
      <c r="V24" s="18">
        <f>V23+"0:2"</f>
        <v>0.75694444444444431</v>
      </c>
      <c r="W24" s="18" t="s">
        <v>198</v>
      </c>
      <c r="Y24" s="18">
        <f t="shared" si="18"/>
        <v>0.21527777777777771</v>
      </c>
      <c r="Z24" s="18">
        <f t="shared" si="18"/>
        <v>0.38194444444444436</v>
      </c>
      <c r="AA24" s="18">
        <f t="shared" si="18"/>
        <v>0.54861111111111105</v>
      </c>
      <c r="AB24" s="18">
        <f t="shared" si="18"/>
        <v>0.71527777777777768</v>
      </c>
    </row>
    <row r="25" spans="1:28" x14ac:dyDescent="0.2">
      <c r="A25" s="162">
        <v>19.2</v>
      </c>
      <c r="B25" s="162">
        <v>20.399999999999999</v>
      </c>
      <c r="C25" s="162">
        <v>18.7</v>
      </c>
      <c r="D25" s="162">
        <v>4.3</v>
      </c>
      <c r="E25" s="162">
        <f>B25-16.9</f>
        <v>3.5</v>
      </c>
      <c r="F25" s="164">
        <v>19</v>
      </c>
      <c r="G25" s="26" t="s">
        <v>428</v>
      </c>
      <c r="H25" s="18">
        <f>H21+"0:5"</f>
        <v>0.21458333333333326</v>
      </c>
      <c r="I25" s="18">
        <f>I21+"0:5"</f>
        <v>0.25624999999999992</v>
      </c>
      <c r="J25" s="18" t="s">
        <v>247</v>
      </c>
      <c r="K25" s="18">
        <f>K21+"0:5"</f>
        <v>0.29791666666666655</v>
      </c>
      <c r="L25" s="18" t="s">
        <v>247</v>
      </c>
      <c r="M25" s="18">
        <f>M24+"0:3"</f>
        <v>0.30763888888888885</v>
      </c>
      <c r="N25" s="18">
        <f>N24+"0:3"</f>
        <v>0.34236111111111101</v>
      </c>
      <c r="O25" s="18">
        <f>O24+"0:3"</f>
        <v>0.42569444444444438</v>
      </c>
      <c r="P25" s="18">
        <f>P24+"0:3"</f>
        <v>0.50902777777777775</v>
      </c>
      <c r="Q25" s="18">
        <f t="shared" ref="Q25:W25" si="20">Q21+"0:5"</f>
        <v>0.54791666666666661</v>
      </c>
      <c r="R25" s="18">
        <f t="shared" si="20"/>
        <v>0.58958333333333324</v>
      </c>
      <c r="S25" s="18">
        <f>S24+"0:3"</f>
        <v>0.63402777777777775</v>
      </c>
      <c r="T25" s="18">
        <f t="shared" si="20"/>
        <v>0.67291666666666661</v>
      </c>
      <c r="U25" s="18">
        <f t="shared" si="20"/>
        <v>0.71458333333333324</v>
      </c>
      <c r="V25" s="18">
        <f>V24+"0:3"</f>
        <v>0.75902777777777763</v>
      </c>
      <c r="W25" s="18">
        <f t="shared" si="20"/>
        <v>0.7979166666666665</v>
      </c>
      <c r="Y25" s="18">
        <f t="shared" ref="Y25:AB26" si="21">Y24+"0:3"</f>
        <v>0.21736111111111103</v>
      </c>
      <c r="Z25" s="18">
        <f t="shared" si="21"/>
        <v>0.38402777777777769</v>
      </c>
      <c r="AA25" s="18">
        <f t="shared" si="21"/>
        <v>0.55069444444444438</v>
      </c>
      <c r="AB25" s="18">
        <f t="shared" si="21"/>
        <v>0.71736111111111101</v>
      </c>
    </row>
    <row r="26" spans="1:28" x14ac:dyDescent="0.2">
      <c r="A26" s="162">
        <v>21.2</v>
      </c>
      <c r="B26" s="162">
        <v>22.4</v>
      </c>
      <c r="C26" s="162">
        <v>20.7</v>
      </c>
      <c r="D26" s="162">
        <v>6.3</v>
      </c>
      <c r="E26" s="162">
        <f>B26-16.9</f>
        <v>5.5</v>
      </c>
      <c r="F26" s="164">
        <v>20</v>
      </c>
      <c r="G26" s="26" t="s">
        <v>429</v>
      </c>
      <c r="H26" s="18">
        <f>H25+"0:3"</f>
        <v>0.21666666666666659</v>
      </c>
      <c r="I26" s="18">
        <f>I25+"0:3"</f>
        <v>0.25833333333333325</v>
      </c>
      <c r="J26" s="18">
        <f>J13+"0:16"</f>
        <v>0.28888888888888886</v>
      </c>
      <c r="K26" s="18">
        <f>K25+"0:3"</f>
        <v>0.29999999999999988</v>
      </c>
      <c r="L26" s="18">
        <f>L13+"0:16"</f>
        <v>0.30972222222222223</v>
      </c>
      <c r="M26" s="18">
        <f t="shared" ref="M26:W26" si="22">M25+"0:3"</f>
        <v>0.30972222222222218</v>
      </c>
      <c r="N26" s="18">
        <f t="shared" si="22"/>
        <v>0.34444444444444433</v>
      </c>
      <c r="O26" s="18">
        <f t="shared" si="22"/>
        <v>0.4277777777777777</v>
      </c>
      <c r="P26" s="18">
        <f t="shared" si="22"/>
        <v>0.51111111111111107</v>
      </c>
      <c r="Q26" s="18">
        <f t="shared" si="22"/>
        <v>0.54999999999999993</v>
      </c>
      <c r="R26" s="18">
        <f t="shared" si="22"/>
        <v>0.59166666666666656</v>
      </c>
      <c r="S26" s="18">
        <f t="shared" si="22"/>
        <v>0.63611111111111107</v>
      </c>
      <c r="T26" s="18">
        <f t="shared" si="22"/>
        <v>0.67499999999999993</v>
      </c>
      <c r="U26" s="18">
        <f t="shared" si="22"/>
        <v>0.71666666666666656</v>
      </c>
      <c r="V26" s="18">
        <f t="shared" si="22"/>
        <v>0.76111111111111096</v>
      </c>
      <c r="W26" s="18">
        <f t="shared" si="22"/>
        <v>0.79999999999999982</v>
      </c>
      <c r="Y26" s="18">
        <f t="shared" si="21"/>
        <v>0.21944444444444436</v>
      </c>
      <c r="Z26" s="18">
        <f t="shared" si="21"/>
        <v>0.38611111111111102</v>
      </c>
      <c r="AA26" s="18">
        <f t="shared" si="21"/>
        <v>0.5527777777777777</v>
      </c>
      <c r="AB26" s="18">
        <f t="shared" si="21"/>
        <v>0.71944444444444433</v>
      </c>
    </row>
    <row r="27" spans="1:28" x14ac:dyDescent="0.2">
      <c r="A27" s="162" t="s">
        <v>198</v>
      </c>
      <c r="B27" s="162" t="s">
        <v>198</v>
      </c>
      <c r="C27" s="162" t="s">
        <v>198</v>
      </c>
      <c r="D27" s="162" t="s">
        <v>198</v>
      </c>
      <c r="E27" s="162">
        <v>6.6</v>
      </c>
      <c r="F27" s="164">
        <v>21</v>
      </c>
      <c r="G27" s="26" t="s">
        <v>477</v>
      </c>
      <c r="H27" s="18" t="s">
        <v>198</v>
      </c>
      <c r="I27" s="18" t="s">
        <v>198</v>
      </c>
      <c r="J27" s="18" t="s">
        <v>198</v>
      </c>
      <c r="K27" s="18" t="s">
        <v>198</v>
      </c>
      <c r="L27" s="18" t="s">
        <v>198</v>
      </c>
      <c r="M27" s="18">
        <f>M26+"0:2"</f>
        <v>0.31111111111111106</v>
      </c>
      <c r="N27" s="18" t="s">
        <v>198</v>
      </c>
      <c r="O27" s="18" t="s">
        <v>198</v>
      </c>
      <c r="P27" s="18" t="s">
        <v>198</v>
      </c>
      <c r="Q27" s="18" t="s">
        <v>198</v>
      </c>
      <c r="R27" s="18" t="s">
        <v>198</v>
      </c>
      <c r="S27" s="18" t="s">
        <v>198</v>
      </c>
      <c r="T27" s="18" t="s">
        <v>198</v>
      </c>
      <c r="U27" s="18" t="s">
        <v>198</v>
      </c>
      <c r="V27" s="18" t="s">
        <v>198</v>
      </c>
      <c r="W27" s="18" t="s">
        <v>198</v>
      </c>
      <c r="Y27" s="18" t="s">
        <v>198</v>
      </c>
      <c r="Z27" s="18" t="s">
        <v>198</v>
      </c>
      <c r="AA27" s="18" t="s">
        <v>198</v>
      </c>
      <c r="AB27" s="18" t="s">
        <v>198</v>
      </c>
    </row>
    <row r="28" spans="1:28" x14ac:dyDescent="0.2">
      <c r="A28" s="162">
        <v>22</v>
      </c>
      <c r="B28" s="162">
        <v>23.2</v>
      </c>
      <c r="C28" s="162">
        <v>21.5</v>
      </c>
      <c r="D28" s="162">
        <v>7.1</v>
      </c>
      <c r="E28" s="162">
        <v>7</v>
      </c>
      <c r="F28" s="164">
        <v>22</v>
      </c>
      <c r="G28" s="26" t="s">
        <v>430</v>
      </c>
      <c r="H28" s="18">
        <f>H26+"0:1"</f>
        <v>0.21736111111111103</v>
      </c>
      <c r="I28" s="18">
        <f>I26+"0:1"</f>
        <v>0.25902777777777769</v>
      </c>
      <c r="J28" s="18">
        <f>J26+"0:1"</f>
        <v>0.2895833333333333</v>
      </c>
      <c r="K28" s="18">
        <f>K26+"0:1"</f>
        <v>0.30069444444444432</v>
      </c>
      <c r="L28" s="18">
        <f>L26+"0:1"</f>
        <v>0.31041666666666667</v>
      </c>
      <c r="M28" s="18">
        <f>M27+"0:1"</f>
        <v>0.3118055555555555</v>
      </c>
      <c r="N28" s="18">
        <f t="shared" ref="N28:W28" si="23">N26+"0:1"</f>
        <v>0.34513888888888877</v>
      </c>
      <c r="O28" s="18">
        <f t="shared" si="23"/>
        <v>0.42847222222222214</v>
      </c>
      <c r="P28" s="18">
        <f t="shared" si="23"/>
        <v>0.51180555555555551</v>
      </c>
      <c r="Q28" s="18">
        <f t="shared" si="23"/>
        <v>0.55069444444444438</v>
      </c>
      <c r="R28" s="18">
        <f t="shared" si="23"/>
        <v>0.59236111111111101</v>
      </c>
      <c r="S28" s="18">
        <f t="shared" si="23"/>
        <v>0.63680555555555551</v>
      </c>
      <c r="T28" s="18">
        <f t="shared" si="23"/>
        <v>0.67569444444444438</v>
      </c>
      <c r="U28" s="18">
        <f t="shared" si="23"/>
        <v>0.71736111111111101</v>
      </c>
      <c r="V28" s="18">
        <f t="shared" si="23"/>
        <v>0.7618055555555554</v>
      </c>
      <c r="W28" s="18">
        <f t="shared" si="23"/>
        <v>0.80069444444444426</v>
      </c>
      <c r="Y28" s="18">
        <f>Y26+"0:1"</f>
        <v>0.2201388888888888</v>
      </c>
      <c r="Z28" s="18">
        <f>Z26+"0:1"</f>
        <v>0.38680555555555546</v>
      </c>
      <c r="AA28" s="18">
        <f>AA26+"0:1"</f>
        <v>0.55347222222222214</v>
      </c>
      <c r="AB28" s="18">
        <f>AB26+"0:1"</f>
        <v>0.72013888888888877</v>
      </c>
    </row>
    <row r="29" spans="1:28" x14ac:dyDescent="0.2">
      <c r="A29" s="162">
        <v>22.7</v>
      </c>
      <c r="B29" s="162">
        <v>23.9</v>
      </c>
      <c r="C29" s="162">
        <v>22.2</v>
      </c>
      <c r="D29" s="162">
        <v>7.8</v>
      </c>
      <c r="E29" s="162">
        <v>7.7</v>
      </c>
      <c r="F29" s="164">
        <v>23</v>
      </c>
      <c r="G29" s="26" t="s">
        <v>431</v>
      </c>
      <c r="H29" s="18">
        <f t="shared" ref="H29:W29" si="24">H28+"0:2"</f>
        <v>0.21874999999999992</v>
      </c>
      <c r="I29" s="18">
        <f t="shared" si="24"/>
        <v>0.26041666666666657</v>
      </c>
      <c r="J29" s="18">
        <f t="shared" si="24"/>
        <v>0.29097222222222219</v>
      </c>
      <c r="K29" s="18">
        <f t="shared" si="24"/>
        <v>0.3020833333333332</v>
      </c>
      <c r="L29" s="18">
        <f t="shared" si="24"/>
        <v>0.31180555555555556</v>
      </c>
      <c r="M29" s="18">
        <f t="shared" si="24"/>
        <v>0.31319444444444439</v>
      </c>
      <c r="N29" s="18">
        <f t="shared" si="24"/>
        <v>0.34652777777777766</v>
      </c>
      <c r="O29" s="18">
        <f t="shared" si="24"/>
        <v>0.42986111111111103</v>
      </c>
      <c r="P29" s="18">
        <f t="shared" si="24"/>
        <v>0.5131944444444444</v>
      </c>
      <c r="Q29" s="18">
        <f t="shared" si="24"/>
        <v>0.55208333333333326</v>
      </c>
      <c r="R29" s="18">
        <f t="shared" si="24"/>
        <v>0.59374999999999989</v>
      </c>
      <c r="S29" s="18">
        <f t="shared" si="24"/>
        <v>0.6381944444444444</v>
      </c>
      <c r="T29" s="18">
        <f t="shared" si="24"/>
        <v>0.67708333333333326</v>
      </c>
      <c r="U29" s="18">
        <f t="shared" si="24"/>
        <v>0.71874999999999989</v>
      </c>
      <c r="V29" s="18">
        <f t="shared" si="24"/>
        <v>0.76319444444444429</v>
      </c>
      <c r="W29" s="18">
        <f t="shared" si="24"/>
        <v>0.80208333333333315</v>
      </c>
      <c r="Y29" s="18">
        <f>Y28+"0:2"</f>
        <v>0.22152777777777768</v>
      </c>
      <c r="Z29" s="18">
        <f>Z28+"0:2"</f>
        <v>0.38819444444444434</v>
      </c>
      <c r="AA29" s="18">
        <f>AA28+"0:2"</f>
        <v>0.55486111111111103</v>
      </c>
      <c r="AB29" s="18">
        <f>AB28+"0:2"</f>
        <v>0.72152777777777766</v>
      </c>
    </row>
    <row r="30" spans="1:28" x14ac:dyDescent="0.2">
      <c r="A30" s="162">
        <v>24.5</v>
      </c>
      <c r="B30" s="162">
        <v>25.7</v>
      </c>
      <c r="C30" s="162">
        <v>24</v>
      </c>
      <c r="D30" s="162">
        <v>9.6</v>
      </c>
      <c r="E30" s="162">
        <v>9.5</v>
      </c>
      <c r="F30" s="164">
        <v>24</v>
      </c>
      <c r="G30" s="27" t="s">
        <v>432</v>
      </c>
      <c r="H30" s="20">
        <f>H29+"0:3"</f>
        <v>0.22083333333333324</v>
      </c>
      <c r="I30" s="20">
        <f>I29+"0:3"</f>
        <v>0.2624999999999999</v>
      </c>
      <c r="J30" s="20">
        <f>J29+"0:3"</f>
        <v>0.29305555555555551</v>
      </c>
      <c r="K30" s="20">
        <f>K29+"0:3"</f>
        <v>0.30416666666666653</v>
      </c>
      <c r="L30" s="20">
        <f>L29+"0:3"</f>
        <v>0.31388888888888888</v>
      </c>
      <c r="M30" s="20">
        <f t="shared" ref="M30:W30" si="25">M29+"0:3"</f>
        <v>0.31527777777777771</v>
      </c>
      <c r="N30" s="20">
        <f t="shared" si="25"/>
        <v>0.34861111111111098</v>
      </c>
      <c r="O30" s="20">
        <f t="shared" si="25"/>
        <v>0.43194444444444435</v>
      </c>
      <c r="P30" s="20">
        <f t="shared" si="25"/>
        <v>0.51527777777777772</v>
      </c>
      <c r="Q30" s="20">
        <f t="shared" si="25"/>
        <v>0.55416666666666659</v>
      </c>
      <c r="R30" s="20">
        <f t="shared" si="25"/>
        <v>0.59583333333333321</v>
      </c>
      <c r="S30" s="20">
        <f t="shared" si="25"/>
        <v>0.64027777777777772</v>
      </c>
      <c r="T30" s="20">
        <f t="shared" si="25"/>
        <v>0.67916666666666659</v>
      </c>
      <c r="U30" s="20">
        <f t="shared" si="25"/>
        <v>0.72083333333333321</v>
      </c>
      <c r="V30" s="20">
        <f t="shared" si="25"/>
        <v>0.76527777777777761</v>
      </c>
      <c r="W30" s="20">
        <f t="shared" si="25"/>
        <v>0.80416666666666647</v>
      </c>
      <c r="Y30" s="20">
        <f>Y29+"0:3"</f>
        <v>0.22361111111111101</v>
      </c>
      <c r="Z30" s="20">
        <f>Z29+"0:3"</f>
        <v>0.39027777777777767</v>
      </c>
      <c r="AA30" s="20">
        <f>AA29+"0:3"</f>
        <v>0.55694444444444435</v>
      </c>
      <c r="AB30" s="20">
        <f>AB29+"0:3"</f>
        <v>0.72361111111111098</v>
      </c>
    </row>
    <row r="31" spans="1:28" x14ac:dyDescent="0.2">
      <c r="A31" s="165"/>
      <c r="G31" s="3"/>
      <c r="I31" s="4"/>
      <c r="J31" s="4"/>
      <c r="K31" s="4"/>
      <c r="L31" s="4"/>
      <c r="M31" s="166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 spans="1:28" x14ac:dyDescent="0.2">
      <c r="A32" s="165"/>
      <c r="G32" s="3"/>
    </row>
    <row r="33" spans="1:29" x14ac:dyDescent="0.2">
      <c r="A33" s="161"/>
      <c r="H33" s="41" t="s">
        <v>236</v>
      </c>
      <c r="Y33" s="41" t="s">
        <v>238</v>
      </c>
    </row>
    <row r="34" spans="1:29" x14ac:dyDescent="0.2">
      <c r="A34" s="161"/>
      <c r="G34" s="167" t="s">
        <v>237</v>
      </c>
      <c r="W34" s="41"/>
    </row>
    <row r="35" spans="1:29" x14ac:dyDescent="0.2">
      <c r="A35" s="161"/>
      <c r="C35" s="162"/>
      <c r="D35" s="162"/>
      <c r="E35" s="162"/>
      <c r="F35" s="162"/>
      <c r="G35" s="12" t="s">
        <v>232</v>
      </c>
      <c r="H35" s="72">
        <v>2</v>
      </c>
      <c r="I35" s="72">
        <v>4</v>
      </c>
      <c r="J35" s="72">
        <v>6</v>
      </c>
      <c r="K35" s="72">
        <v>8</v>
      </c>
      <c r="L35" s="72">
        <v>10</v>
      </c>
      <c r="M35" s="72">
        <v>12</v>
      </c>
      <c r="N35" s="72">
        <v>14</v>
      </c>
      <c r="O35" s="72">
        <v>16</v>
      </c>
      <c r="P35" s="72">
        <v>18</v>
      </c>
      <c r="Q35" s="72">
        <v>20</v>
      </c>
      <c r="R35" s="72">
        <v>22</v>
      </c>
      <c r="S35" s="72">
        <v>24</v>
      </c>
      <c r="T35" s="72">
        <v>26</v>
      </c>
      <c r="U35" s="72">
        <v>28</v>
      </c>
      <c r="V35" s="72">
        <v>30</v>
      </c>
      <c r="W35" s="72">
        <v>32</v>
      </c>
      <c r="Y35" s="72">
        <v>102</v>
      </c>
      <c r="Z35" s="72">
        <v>104</v>
      </c>
      <c r="AA35" s="72">
        <v>106</v>
      </c>
      <c r="AB35" s="72">
        <v>108</v>
      </c>
    </row>
    <row r="36" spans="1:29" x14ac:dyDescent="0.2">
      <c r="A36" s="161"/>
      <c r="C36" s="162"/>
      <c r="D36" s="162"/>
      <c r="E36" s="162"/>
      <c r="F36" s="162"/>
      <c r="G36" s="12" t="s">
        <v>233</v>
      </c>
      <c r="H36" s="59" t="s">
        <v>145</v>
      </c>
      <c r="I36" s="59" t="s">
        <v>145</v>
      </c>
      <c r="J36" s="59" t="s">
        <v>145</v>
      </c>
      <c r="K36" s="59" t="s">
        <v>145</v>
      </c>
      <c r="L36" s="59" t="s">
        <v>145</v>
      </c>
      <c r="M36" s="59" t="s">
        <v>145</v>
      </c>
      <c r="N36" s="59" t="s">
        <v>145</v>
      </c>
      <c r="O36" s="59" t="s">
        <v>145</v>
      </c>
      <c r="P36" s="59" t="s">
        <v>145</v>
      </c>
      <c r="Q36" s="59" t="s">
        <v>145</v>
      </c>
      <c r="R36" s="59" t="s">
        <v>145</v>
      </c>
      <c r="S36" s="59" t="s">
        <v>145</v>
      </c>
      <c r="T36" s="59" t="s">
        <v>145</v>
      </c>
      <c r="U36" s="59" t="s">
        <v>145</v>
      </c>
      <c r="V36" s="59" t="s">
        <v>145</v>
      </c>
      <c r="W36" s="59" t="s">
        <v>145</v>
      </c>
      <c r="Y36" s="59" t="s">
        <v>245</v>
      </c>
      <c r="Z36" s="59" t="s">
        <v>245</v>
      </c>
      <c r="AA36" s="59" t="s">
        <v>245</v>
      </c>
      <c r="AB36" s="59" t="s">
        <v>245</v>
      </c>
    </row>
    <row r="37" spans="1:29" x14ac:dyDescent="0.2">
      <c r="A37" s="162" t="s">
        <v>415</v>
      </c>
      <c r="B37" s="162" t="s">
        <v>415</v>
      </c>
      <c r="C37" s="162" t="s">
        <v>415</v>
      </c>
      <c r="D37" s="162" t="s">
        <v>415</v>
      </c>
      <c r="E37" s="162" t="s">
        <v>415</v>
      </c>
      <c r="F37" s="163" t="s">
        <v>230</v>
      </c>
      <c r="G37" s="12" t="s">
        <v>234</v>
      </c>
      <c r="H37" s="72"/>
      <c r="I37" s="72"/>
      <c r="J37" s="72"/>
      <c r="K37" s="72">
        <v>10</v>
      </c>
      <c r="L37" s="72"/>
      <c r="M37" s="72">
        <v>25</v>
      </c>
      <c r="N37" s="72"/>
      <c r="O37" s="72"/>
      <c r="P37" s="72">
        <v>25</v>
      </c>
      <c r="Q37" s="72"/>
      <c r="R37" s="72">
        <v>25</v>
      </c>
      <c r="S37" s="72"/>
      <c r="T37" s="72"/>
      <c r="U37" s="72"/>
      <c r="V37" s="72"/>
      <c r="W37" s="72"/>
      <c r="Y37" s="72"/>
      <c r="Z37" s="72"/>
      <c r="AA37" s="72"/>
      <c r="AB37" s="72"/>
    </row>
    <row r="38" spans="1:29" x14ac:dyDescent="0.2">
      <c r="A38" s="162">
        <v>0</v>
      </c>
      <c r="B38" s="162">
        <v>0</v>
      </c>
      <c r="C38" s="162">
        <v>0</v>
      </c>
      <c r="D38" s="162">
        <v>0</v>
      </c>
      <c r="E38" s="162">
        <v>0</v>
      </c>
      <c r="F38" s="164">
        <v>24</v>
      </c>
      <c r="G38" s="26" t="s">
        <v>432</v>
      </c>
      <c r="H38" s="18">
        <v>0.19305555555555554</v>
      </c>
      <c r="I38" s="18">
        <v>0.23472222222222219</v>
      </c>
      <c r="J38" s="18">
        <v>0.27638888888888885</v>
      </c>
      <c r="K38" s="18">
        <v>0.29375000000000001</v>
      </c>
      <c r="L38" s="18">
        <v>0.31805555555555554</v>
      </c>
      <c r="M38" s="18">
        <v>0.35972222222222222</v>
      </c>
      <c r="N38" s="18">
        <v>0.40138888888888885</v>
      </c>
      <c r="O38" s="18">
        <v>0.48472222222222222</v>
      </c>
      <c r="P38" s="18">
        <v>0.52638888888888891</v>
      </c>
      <c r="Q38" s="18">
        <v>0.56805555555555554</v>
      </c>
      <c r="R38" s="18">
        <v>0.59583333333333333</v>
      </c>
      <c r="S38" s="18">
        <v>0.60972222222222217</v>
      </c>
      <c r="T38" s="18">
        <v>0.65138888888888891</v>
      </c>
      <c r="U38" s="18">
        <v>0.69305555555555554</v>
      </c>
      <c r="V38" s="18">
        <v>0.73472222222222217</v>
      </c>
      <c r="W38" s="18">
        <v>0.77638888888888891</v>
      </c>
      <c r="Y38" s="18">
        <v>0.27638888888888885</v>
      </c>
      <c r="Z38" s="18">
        <v>0.44305555555555554</v>
      </c>
      <c r="AA38" s="18">
        <v>0.60972222222222217</v>
      </c>
      <c r="AB38" s="18">
        <v>0.77638888888888891</v>
      </c>
      <c r="AC38" s="162"/>
    </row>
    <row r="39" spans="1:29" x14ac:dyDescent="0.2">
      <c r="A39" s="162">
        <v>1.7999999999999998</v>
      </c>
      <c r="B39" s="162">
        <v>1.7999999999999998</v>
      </c>
      <c r="C39" s="162">
        <v>1.7999999999999998</v>
      </c>
      <c r="D39" s="162">
        <v>1.8</v>
      </c>
      <c r="E39" s="162">
        <v>1.8</v>
      </c>
      <c r="F39" s="164">
        <v>23</v>
      </c>
      <c r="G39" s="26" t="s">
        <v>431</v>
      </c>
      <c r="H39" s="18">
        <f>H38+"0:4"</f>
        <v>0.1958333333333333</v>
      </c>
      <c r="I39" s="18">
        <f>I38+"0:4"</f>
        <v>0.23749999999999996</v>
      </c>
      <c r="J39" s="18">
        <f>J38+"0:4"</f>
        <v>0.27916666666666662</v>
      </c>
      <c r="K39" s="18" t="s">
        <v>247</v>
      </c>
      <c r="L39" s="18">
        <f t="shared" ref="L39:W39" si="26">L38+"0:4"</f>
        <v>0.3208333333333333</v>
      </c>
      <c r="M39" s="18">
        <f t="shared" si="26"/>
        <v>0.36249999999999999</v>
      </c>
      <c r="N39" s="18">
        <f t="shared" si="26"/>
        <v>0.40416666666666662</v>
      </c>
      <c r="O39" s="18">
        <f t="shared" si="26"/>
        <v>0.48749999999999999</v>
      </c>
      <c r="P39" s="18">
        <f t="shared" si="26"/>
        <v>0.52916666666666667</v>
      </c>
      <c r="Q39" s="18">
        <f t="shared" si="26"/>
        <v>0.5708333333333333</v>
      </c>
      <c r="R39" s="18">
        <f t="shared" si="26"/>
        <v>0.59861111111111109</v>
      </c>
      <c r="S39" s="18">
        <f t="shared" si="26"/>
        <v>0.61249999999999993</v>
      </c>
      <c r="T39" s="18">
        <f t="shared" si="26"/>
        <v>0.65416666666666667</v>
      </c>
      <c r="U39" s="18">
        <f t="shared" si="26"/>
        <v>0.6958333333333333</v>
      </c>
      <c r="V39" s="18">
        <f t="shared" si="26"/>
        <v>0.73749999999999993</v>
      </c>
      <c r="W39" s="18">
        <f t="shared" si="26"/>
        <v>0.77916666666666667</v>
      </c>
      <c r="Y39" s="18">
        <f>Y38+"0:4"</f>
        <v>0.27916666666666662</v>
      </c>
      <c r="Z39" s="18">
        <f>Z38+"0:4"</f>
        <v>0.4458333333333333</v>
      </c>
      <c r="AA39" s="18">
        <f>AA38+"0:4"</f>
        <v>0.61249999999999993</v>
      </c>
      <c r="AB39" s="18">
        <f>AB38+"0:4"</f>
        <v>0.77916666666666667</v>
      </c>
      <c r="AC39" s="162"/>
    </row>
    <row r="40" spans="1:29" x14ac:dyDescent="0.2">
      <c r="A40" s="162">
        <v>2.5</v>
      </c>
      <c r="B40" s="162">
        <v>2.5</v>
      </c>
      <c r="C40" s="162">
        <v>2.5</v>
      </c>
      <c r="D40" s="162">
        <v>2.5</v>
      </c>
      <c r="E40" s="162">
        <v>2.5</v>
      </c>
      <c r="F40" s="164">
        <v>22</v>
      </c>
      <c r="G40" s="26" t="s">
        <v>430</v>
      </c>
      <c r="H40" s="18">
        <f>H39+"0:2"</f>
        <v>0.19722222222222219</v>
      </c>
      <c r="I40" s="18">
        <f>I39+"0:2"</f>
        <v>0.23888888888888885</v>
      </c>
      <c r="J40" s="18">
        <f>J39+"0:2"</f>
        <v>0.2805555555555555</v>
      </c>
      <c r="K40" s="18" t="s">
        <v>247</v>
      </c>
      <c r="L40" s="18">
        <f t="shared" ref="L40:W40" si="27">L39+"0:2"</f>
        <v>0.32222222222222219</v>
      </c>
      <c r="M40" s="18">
        <f t="shared" si="27"/>
        <v>0.36388888888888887</v>
      </c>
      <c r="N40" s="18">
        <f t="shared" si="27"/>
        <v>0.4055555555555555</v>
      </c>
      <c r="O40" s="18">
        <f t="shared" si="27"/>
        <v>0.48888888888888887</v>
      </c>
      <c r="P40" s="18">
        <f t="shared" si="27"/>
        <v>0.53055555555555556</v>
      </c>
      <c r="Q40" s="18">
        <f t="shared" si="27"/>
        <v>0.57222222222222219</v>
      </c>
      <c r="R40" s="18">
        <f t="shared" si="27"/>
        <v>0.6</v>
      </c>
      <c r="S40" s="18">
        <f t="shared" si="27"/>
        <v>0.61388888888888882</v>
      </c>
      <c r="T40" s="18">
        <f t="shared" si="27"/>
        <v>0.65555555555555556</v>
      </c>
      <c r="U40" s="18">
        <f t="shared" si="27"/>
        <v>0.69722222222222219</v>
      </c>
      <c r="V40" s="18">
        <f t="shared" si="27"/>
        <v>0.73888888888888882</v>
      </c>
      <c r="W40" s="18">
        <f t="shared" si="27"/>
        <v>0.78055555555555556</v>
      </c>
      <c r="Y40" s="18">
        <f>Y39+"0:2"</f>
        <v>0.2805555555555555</v>
      </c>
      <c r="Z40" s="18">
        <f>Z39+"0:2"</f>
        <v>0.44722222222222219</v>
      </c>
      <c r="AA40" s="18">
        <f>AA39+"0:2"</f>
        <v>0.61388888888888882</v>
      </c>
      <c r="AB40" s="18">
        <f>AB39+"0:2"</f>
        <v>0.78055555555555556</v>
      </c>
      <c r="AC40" s="162"/>
    </row>
    <row r="41" spans="1:29" x14ac:dyDescent="0.2">
      <c r="A41" s="162" t="s">
        <v>198</v>
      </c>
      <c r="B41" s="162" t="s">
        <v>198</v>
      </c>
      <c r="C41" s="162" t="s">
        <v>198</v>
      </c>
      <c r="D41" s="162" t="s">
        <v>198</v>
      </c>
      <c r="E41" s="162">
        <v>2.9</v>
      </c>
      <c r="F41" s="164">
        <v>21</v>
      </c>
      <c r="G41" s="26" t="s">
        <v>477</v>
      </c>
      <c r="H41" s="18" t="s">
        <v>198</v>
      </c>
      <c r="I41" s="18" t="s">
        <v>198</v>
      </c>
      <c r="J41" s="18" t="s">
        <v>198</v>
      </c>
      <c r="K41" s="18" t="s">
        <v>198</v>
      </c>
      <c r="L41" s="18" t="s">
        <v>198</v>
      </c>
      <c r="M41" s="18" t="s">
        <v>198</v>
      </c>
      <c r="N41" s="18" t="s">
        <v>198</v>
      </c>
      <c r="O41" s="18" t="s">
        <v>198</v>
      </c>
      <c r="P41" s="18" t="s">
        <v>198</v>
      </c>
      <c r="Q41" s="18" t="s">
        <v>198</v>
      </c>
      <c r="R41" s="18" t="s">
        <v>198</v>
      </c>
      <c r="S41" s="18" t="s">
        <v>198</v>
      </c>
      <c r="T41" s="18" t="s">
        <v>198</v>
      </c>
      <c r="U41" s="18" t="s">
        <v>198</v>
      </c>
      <c r="V41" s="18" t="s">
        <v>198</v>
      </c>
      <c r="W41" s="18" t="s">
        <v>198</v>
      </c>
      <c r="Y41" s="18" t="s">
        <v>198</v>
      </c>
      <c r="Z41" s="18" t="s">
        <v>198</v>
      </c>
      <c r="AA41" s="18" t="s">
        <v>198</v>
      </c>
      <c r="AB41" s="18" t="s">
        <v>198</v>
      </c>
      <c r="AC41" s="162"/>
    </row>
    <row r="42" spans="1:29" x14ac:dyDescent="0.2">
      <c r="A42" s="162">
        <v>3.3000000000000003</v>
      </c>
      <c r="B42" s="162">
        <v>3.3000000000000003</v>
      </c>
      <c r="C42" s="162">
        <v>3.3000000000000003</v>
      </c>
      <c r="D42" s="162">
        <v>3.3</v>
      </c>
      <c r="E42" s="162">
        <v>4</v>
      </c>
      <c r="F42" s="164">
        <v>20</v>
      </c>
      <c r="G42" s="26" t="s">
        <v>429</v>
      </c>
      <c r="H42" s="18">
        <f>H40+"0:2"</f>
        <v>0.19861111111111107</v>
      </c>
      <c r="I42" s="18">
        <f>I40+"0:2"</f>
        <v>0.24027777777777773</v>
      </c>
      <c r="J42" s="18">
        <f>J40+"0:2"</f>
        <v>0.28194444444444439</v>
      </c>
      <c r="K42" s="18" t="s">
        <v>247</v>
      </c>
      <c r="L42" s="18">
        <f t="shared" ref="L42:W42" si="28">L40+"0:2"</f>
        <v>0.32361111111111107</v>
      </c>
      <c r="M42" s="18">
        <f t="shared" si="28"/>
        <v>0.36527777777777776</v>
      </c>
      <c r="N42" s="18">
        <f t="shared" si="28"/>
        <v>0.40694444444444439</v>
      </c>
      <c r="O42" s="18">
        <f t="shared" si="28"/>
        <v>0.49027777777777776</v>
      </c>
      <c r="P42" s="18">
        <f t="shared" si="28"/>
        <v>0.53194444444444444</v>
      </c>
      <c r="Q42" s="18">
        <f t="shared" si="28"/>
        <v>0.57361111111111107</v>
      </c>
      <c r="R42" s="18">
        <f t="shared" si="28"/>
        <v>0.60138888888888886</v>
      </c>
      <c r="S42" s="18">
        <f t="shared" si="28"/>
        <v>0.6152777777777777</v>
      </c>
      <c r="T42" s="18">
        <f t="shared" si="28"/>
        <v>0.65694444444444444</v>
      </c>
      <c r="U42" s="18">
        <f t="shared" si="28"/>
        <v>0.69861111111111107</v>
      </c>
      <c r="V42" s="18">
        <f t="shared" si="28"/>
        <v>0.7402777777777777</v>
      </c>
      <c r="W42" s="18">
        <f t="shared" si="28"/>
        <v>0.78194444444444444</v>
      </c>
      <c r="Y42" s="18">
        <f>Y40+"0:2"</f>
        <v>0.28194444444444439</v>
      </c>
      <c r="Z42" s="18">
        <f>Z40+"0:2"</f>
        <v>0.44861111111111107</v>
      </c>
      <c r="AA42" s="18">
        <f>AA40+"0:2"</f>
        <v>0.6152777777777777</v>
      </c>
      <c r="AB42" s="18">
        <f>AB40+"0:2"</f>
        <v>0.78194444444444444</v>
      </c>
      <c r="AC42" s="162"/>
    </row>
    <row r="43" spans="1:29" x14ac:dyDescent="0.2">
      <c r="A43" s="162">
        <v>5.3000000000000007</v>
      </c>
      <c r="B43" s="162">
        <v>5.3000000000000007</v>
      </c>
      <c r="C43" s="162">
        <v>5.3000000000000007</v>
      </c>
      <c r="D43" s="162">
        <v>5.3</v>
      </c>
      <c r="E43" s="162">
        <v>6</v>
      </c>
      <c r="F43" s="164">
        <v>19</v>
      </c>
      <c r="G43" s="26" t="s">
        <v>428</v>
      </c>
      <c r="H43" s="18">
        <f>H42+"0:3"</f>
        <v>0.2006944444444444</v>
      </c>
      <c r="I43" s="18">
        <f>I42+"0:3"</f>
        <v>0.24236111111111105</v>
      </c>
      <c r="J43" s="18">
        <f>J42+"0:3"</f>
        <v>0.28402777777777771</v>
      </c>
      <c r="K43" s="18" t="s">
        <v>247</v>
      </c>
      <c r="L43" s="18">
        <f t="shared" ref="L43:W43" si="29">L42+"0:3"</f>
        <v>0.3256944444444444</v>
      </c>
      <c r="M43" s="18">
        <f t="shared" si="29"/>
        <v>0.36736111111111108</v>
      </c>
      <c r="N43" s="18">
        <f t="shared" si="29"/>
        <v>0.40902777777777771</v>
      </c>
      <c r="O43" s="18">
        <f t="shared" si="29"/>
        <v>0.49236111111111108</v>
      </c>
      <c r="P43" s="18">
        <f t="shared" si="29"/>
        <v>0.53402777777777777</v>
      </c>
      <c r="Q43" s="18">
        <f t="shared" si="29"/>
        <v>0.5756944444444444</v>
      </c>
      <c r="R43" s="18" t="s">
        <v>279</v>
      </c>
      <c r="S43" s="18">
        <f t="shared" si="29"/>
        <v>0.61736111111111103</v>
      </c>
      <c r="T43" s="18">
        <f t="shared" si="29"/>
        <v>0.65902777777777777</v>
      </c>
      <c r="U43" s="18">
        <f t="shared" si="29"/>
        <v>0.7006944444444444</v>
      </c>
      <c r="V43" s="18">
        <f t="shared" si="29"/>
        <v>0.74236111111111103</v>
      </c>
      <c r="W43" s="18">
        <f t="shared" si="29"/>
        <v>0.78402777777777777</v>
      </c>
      <c r="Y43" s="18">
        <f t="shared" ref="Y43:AB44" si="30">Y42+"0:3"</f>
        <v>0.28402777777777771</v>
      </c>
      <c r="Z43" s="18">
        <f t="shared" si="30"/>
        <v>0.4506944444444444</v>
      </c>
      <c r="AA43" s="18">
        <f t="shared" si="30"/>
        <v>0.61736111111111103</v>
      </c>
      <c r="AB43" s="18">
        <f t="shared" si="30"/>
        <v>0.78402777777777777</v>
      </c>
      <c r="AC43" s="162"/>
    </row>
    <row r="44" spans="1:29" x14ac:dyDescent="0.2">
      <c r="A44" s="162" t="s">
        <v>198</v>
      </c>
      <c r="B44" s="162">
        <v>8.1999999999999993</v>
      </c>
      <c r="C44" s="162" t="s">
        <v>198</v>
      </c>
      <c r="D44" s="162" t="s">
        <v>417</v>
      </c>
      <c r="E44" s="162">
        <v>8.9</v>
      </c>
      <c r="F44" s="164">
        <v>18</v>
      </c>
      <c r="G44" s="26" t="s">
        <v>427</v>
      </c>
      <c r="H44" s="18">
        <f>H43+"0:3"</f>
        <v>0.20277777777777772</v>
      </c>
      <c r="I44" s="18" t="s">
        <v>198</v>
      </c>
      <c r="J44" s="18">
        <f>J43+"0:3"</f>
        <v>0.28611111111111104</v>
      </c>
      <c r="K44" s="18" t="s">
        <v>198</v>
      </c>
      <c r="L44" s="18">
        <f>L43+"0:3"</f>
        <v>0.32777777777777772</v>
      </c>
      <c r="M44" s="18" t="s">
        <v>198</v>
      </c>
      <c r="N44" s="18">
        <f>N43+"0:3"</f>
        <v>0.41111111111111104</v>
      </c>
      <c r="O44" s="18">
        <f>O43+"0:3"</f>
        <v>0.49444444444444441</v>
      </c>
      <c r="P44" s="18" t="s">
        <v>198</v>
      </c>
      <c r="Q44" s="18" t="s">
        <v>198</v>
      </c>
      <c r="R44" s="18" t="s">
        <v>198</v>
      </c>
      <c r="S44" s="18" t="s">
        <v>198</v>
      </c>
      <c r="T44" s="18" t="s">
        <v>198</v>
      </c>
      <c r="U44" s="18" t="s">
        <v>198</v>
      </c>
      <c r="V44" s="18" t="s">
        <v>198</v>
      </c>
      <c r="W44" s="18" t="s">
        <v>198</v>
      </c>
      <c r="Y44" s="18">
        <f t="shared" si="30"/>
        <v>0.28611111111111104</v>
      </c>
      <c r="Z44" s="18">
        <f t="shared" si="30"/>
        <v>0.45277777777777772</v>
      </c>
      <c r="AA44" s="18">
        <f t="shared" si="30"/>
        <v>0.61944444444444435</v>
      </c>
      <c r="AB44" s="18">
        <f t="shared" si="30"/>
        <v>0.78611111111111109</v>
      </c>
      <c r="AC44" s="4"/>
    </row>
    <row r="45" spans="1:29" x14ac:dyDescent="0.2">
      <c r="A45" s="162" t="s">
        <v>198</v>
      </c>
      <c r="B45" s="162">
        <v>8.8000000000000007</v>
      </c>
      <c r="C45" s="162" t="s">
        <v>198</v>
      </c>
      <c r="D45" s="162">
        <v>9.6</v>
      </c>
      <c r="E45" s="162">
        <v>9.5</v>
      </c>
      <c r="F45" s="164">
        <v>17</v>
      </c>
      <c r="G45" s="26" t="s">
        <v>426</v>
      </c>
      <c r="H45" s="18">
        <f>H44+"0:2"</f>
        <v>0.20416666666666661</v>
      </c>
      <c r="I45" s="18" t="s">
        <v>198</v>
      </c>
      <c r="J45" s="18">
        <f>J44+"0:2"</f>
        <v>0.28749999999999992</v>
      </c>
      <c r="K45" s="18">
        <f>K38+"0:10"</f>
        <v>0.30069444444444443</v>
      </c>
      <c r="L45" s="18">
        <f>L44+"0:2"</f>
        <v>0.32916666666666661</v>
      </c>
      <c r="M45" s="18" t="s">
        <v>198</v>
      </c>
      <c r="N45" s="18">
        <f t="shared" ref="N45:O47" si="31">N44+"0:2"</f>
        <v>0.41249999999999992</v>
      </c>
      <c r="O45" s="18">
        <f t="shared" si="31"/>
        <v>0.49583333333333329</v>
      </c>
      <c r="P45" s="18" t="s">
        <v>198</v>
      </c>
      <c r="Q45" s="18" t="s">
        <v>198</v>
      </c>
      <c r="R45" s="18" t="s">
        <v>198</v>
      </c>
      <c r="S45" s="18" t="s">
        <v>198</v>
      </c>
      <c r="T45" s="18" t="s">
        <v>198</v>
      </c>
      <c r="U45" s="18" t="s">
        <v>198</v>
      </c>
      <c r="V45" s="18" t="s">
        <v>198</v>
      </c>
      <c r="W45" s="18" t="s">
        <v>198</v>
      </c>
      <c r="Y45" s="18">
        <f t="shared" ref="Y45:AB48" si="32">Y44+"0:2"</f>
        <v>0.28749999999999992</v>
      </c>
      <c r="Z45" s="18">
        <f t="shared" si="32"/>
        <v>0.45416666666666661</v>
      </c>
      <c r="AA45" s="18">
        <f t="shared" si="32"/>
        <v>0.62083333333333324</v>
      </c>
      <c r="AB45" s="18">
        <f t="shared" si="32"/>
        <v>0.78749999999999998</v>
      </c>
      <c r="AC45" s="4"/>
    </row>
    <row r="46" spans="1:29" x14ac:dyDescent="0.2">
      <c r="A46" s="162" t="s">
        <v>198</v>
      </c>
      <c r="B46" s="162">
        <v>9.6999999999999993</v>
      </c>
      <c r="C46" s="162" t="s">
        <v>198</v>
      </c>
      <c r="D46" s="162"/>
      <c r="E46" s="162"/>
      <c r="F46" s="164">
        <v>16</v>
      </c>
      <c r="G46" s="26" t="s">
        <v>480</v>
      </c>
      <c r="H46" s="18">
        <f>H45+"0:2"</f>
        <v>0.20555555555555549</v>
      </c>
      <c r="I46" s="18" t="s">
        <v>198</v>
      </c>
      <c r="J46" s="18">
        <f>J45+"0:2"</f>
        <v>0.28888888888888881</v>
      </c>
      <c r="K46" s="18"/>
      <c r="L46" s="18">
        <f>L45+"0:2"</f>
        <v>0.33055555555555549</v>
      </c>
      <c r="M46" s="18" t="s">
        <v>198</v>
      </c>
      <c r="N46" s="18">
        <f t="shared" si="31"/>
        <v>0.41388888888888881</v>
      </c>
      <c r="O46" s="18">
        <f t="shared" si="31"/>
        <v>0.49722222222222218</v>
      </c>
      <c r="P46" s="18" t="s">
        <v>198</v>
      </c>
      <c r="Q46" s="18" t="s">
        <v>198</v>
      </c>
      <c r="R46" s="18" t="s">
        <v>198</v>
      </c>
      <c r="S46" s="18" t="s">
        <v>198</v>
      </c>
      <c r="T46" s="18" t="s">
        <v>198</v>
      </c>
      <c r="U46" s="18" t="s">
        <v>198</v>
      </c>
      <c r="V46" s="18" t="s">
        <v>198</v>
      </c>
      <c r="W46" s="18" t="s">
        <v>198</v>
      </c>
      <c r="Y46" s="18">
        <f t="shared" si="32"/>
        <v>0.28888888888888881</v>
      </c>
      <c r="Z46" s="18">
        <f t="shared" si="32"/>
        <v>0.45555555555555549</v>
      </c>
      <c r="AA46" s="18">
        <f t="shared" si="32"/>
        <v>0.62222222222222212</v>
      </c>
      <c r="AB46" s="18">
        <f t="shared" si="32"/>
        <v>0.78888888888888886</v>
      </c>
      <c r="AC46" s="4"/>
    </row>
    <row r="47" spans="1:29" x14ac:dyDescent="0.2">
      <c r="A47" s="162">
        <v>10.6</v>
      </c>
      <c r="B47" s="162">
        <v>11.8</v>
      </c>
      <c r="C47" s="162">
        <v>10.6</v>
      </c>
      <c r="D47" s="162"/>
      <c r="E47" s="162"/>
      <c r="F47" s="164">
        <v>15</v>
      </c>
      <c r="G47" s="26" t="s">
        <v>478</v>
      </c>
      <c r="H47" s="18">
        <f>H46+"0:2"</f>
        <v>0.20694444444444438</v>
      </c>
      <c r="I47" s="18">
        <f>I43+"0:5"</f>
        <v>0.24583333333333326</v>
      </c>
      <c r="J47" s="18">
        <f>J46+"0:2"</f>
        <v>0.29027777777777769</v>
      </c>
      <c r="K47" s="18"/>
      <c r="L47" s="18">
        <f>L46+"0:2"</f>
        <v>0.33194444444444438</v>
      </c>
      <c r="M47" s="18">
        <f>M43+"0:5"</f>
        <v>0.37083333333333329</v>
      </c>
      <c r="N47" s="18">
        <f t="shared" si="31"/>
        <v>0.41527777777777769</v>
      </c>
      <c r="O47" s="18">
        <f t="shared" si="31"/>
        <v>0.49861111111111106</v>
      </c>
      <c r="P47" s="18">
        <f>P43+"0:5"</f>
        <v>0.53749999999999998</v>
      </c>
      <c r="Q47" s="18">
        <f>Q43+"0:5"</f>
        <v>0.57916666666666661</v>
      </c>
      <c r="R47" s="18" t="s">
        <v>279</v>
      </c>
      <c r="S47" s="18">
        <f>S43+"0:5"</f>
        <v>0.62083333333333324</v>
      </c>
      <c r="T47" s="18">
        <f>T43+"0:5"</f>
        <v>0.66249999999999998</v>
      </c>
      <c r="U47" s="18">
        <f>U43+"0:5"</f>
        <v>0.70416666666666661</v>
      </c>
      <c r="V47" s="18">
        <f>V43+"0:5"</f>
        <v>0.74583333333333324</v>
      </c>
      <c r="W47" s="18">
        <f>W43+"0:5"</f>
        <v>0.78749999999999998</v>
      </c>
      <c r="Y47" s="18">
        <f t="shared" si="32"/>
        <v>0.29027777777777769</v>
      </c>
      <c r="Z47" s="18">
        <f t="shared" si="32"/>
        <v>0.45694444444444438</v>
      </c>
      <c r="AA47" s="18">
        <f t="shared" si="32"/>
        <v>0.62361111111111101</v>
      </c>
      <c r="AB47" s="18">
        <f t="shared" si="32"/>
        <v>0.79027777777777775</v>
      </c>
      <c r="AC47" s="162"/>
    </row>
    <row r="48" spans="1:29" x14ac:dyDescent="0.2">
      <c r="A48" s="162">
        <v>11.6</v>
      </c>
      <c r="B48" s="162">
        <v>12.799999999999999</v>
      </c>
      <c r="C48" s="162" t="s">
        <v>198</v>
      </c>
      <c r="D48" s="162"/>
      <c r="E48" s="162"/>
      <c r="F48" s="164">
        <v>14</v>
      </c>
      <c r="G48" s="26" t="s">
        <v>425</v>
      </c>
      <c r="H48" s="18">
        <f>H47+"0:2"</f>
        <v>0.20833333333333326</v>
      </c>
      <c r="I48" s="18">
        <f>I47+"0:2"</f>
        <v>0.24722222222222215</v>
      </c>
      <c r="J48" s="18">
        <f>J47+"0:2"</f>
        <v>0.29166666666666657</v>
      </c>
      <c r="K48" s="18"/>
      <c r="L48" s="18">
        <f>L47+"0:2"</f>
        <v>0.33333333333333326</v>
      </c>
      <c r="M48" s="18">
        <f>M47+"0:2"</f>
        <v>0.37222222222222218</v>
      </c>
      <c r="N48" s="18">
        <f>N47+"0:2"</f>
        <v>0.41666666666666657</v>
      </c>
      <c r="O48" s="18">
        <f>O47+"0:2"</f>
        <v>0.49999999999999994</v>
      </c>
      <c r="P48" s="18">
        <f>P47+"0:2"</f>
        <v>0.53888888888888886</v>
      </c>
      <c r="Q48" s="18">
        <f>Q47+"0:2"</f>
        <v>0.58055555555555549</v>
      </c>
      <c r="R48" s="18" t="s">
        <v>198</v>
      </c>
      <c r="S48" s="18">
        <f>S47+"0:2"</f>
        <v>0.62222222222222212</v>
      </c>
      <c r="T48" s="18">
        <f>T47+"0:2"</f>
        <v>0.66388888888888886</v>
      </c>
      <c r="U48" s="18">
        <f>U47+"0:2"</f>
        <v>0.70555555555555549</v>
      </c>
      <c r="V48" s="18">
        <f>V47+"0:2"</f>
        <v>0.74722222222222212</v>
      </c>
      <c r="W48" s="18">
        <f>W47+"0:2"</f>
        <v>0.78888888888888886</v>
      </c>
      <c r="Y48" s="18">
        <f t="shared" si="32"/>
        <v>0.29166666666666657</v>
      </c>
      <c r="Z48" s="18">
        <f t="shared" si="32"/>
        <v>0.45833333333333326</v>
      </c>
      <c r="AA48" s="18">
        <f t="shared" si="32"/>
        <v>0.62499999999999989</v>
      </c>
      <c r="AB48" s="18">
        <f t="shared" si="32"/>
        <v>0.79166666666666663</v>
      </c>
      <c r="AC48" s="162"/>
    </row>
    <row r="49" spans="1:29" x14ac:dyDescent="0.2">
      <c r="A49" s="162">
        <v>12.2</v>
      </c>
      <c r="B49" s="162">
        <v>13.399999999999999</v>
      </c>
      <c r="C49" s="162" t="s">
        <v>198</v>
      </c>
      <c r="D49" s="162"/>
      <c r="E49" s="162"/>
      <c r="F49" s="164">
        <v>13</v>
      </c>
      <c r="G49" s="26" t="s">
        <v>424</v>
      </c>
      <c r="H49" s="18">
        <f t="shared" ref="H49:J50" si="33">H48+"0:1"</f>
        <v>0.2090277777777777</v>
      </c>
      <c r="I49" s="18">
        <f t="shared" si="33"/>
        <v>0.24791666666666659</v>
      </c>
      <c r="J49" s="18">
        <f t="shared" si="33"/>
        <v>0.29236111111111102</v>
      </c>
      <c r="K49" s="18"/>
      <c r="L49" s="18">
        <f>L48+"0:1"</f>
        <v>0.3340277777777777</v>
      </c>
      <c r="M49" s="18">
        <f t="shared" ref="M49:Q50" si="34">M48+"0:1"</f>
        <v>0.37291666666666662</v>
      </c>
      <c r="N49" s="18">
        <f t="shared" si="34"/>
        <v>0.41736111111111102</v>
      </c>
      <c r="O49" s="18">
        <f t="shared" si="34"/>
        <v>0.50069444444444444</v>
      </c>
      <c r="P49" s="18">
        <f t="shared" si="34"/>
        <v>0.5395833333333333</v>
      </c>
      <c r="Q49" s="18">
        <f t="shared" si="34"/>
        <v>0.58124999999999993</v>
      </c>
      <c r="R49" s="18" t="s">
        <v>198</v>
      </c>
      <c r="S49" s="18">
        <f t="shared" ref="S49:W50" si="35">S48+"0:1"</f>
        <v>0.62291666666666656</v>
      </c>
      <c r="T49" s="18">
        <f t="shared" si="35"/>
        <v>0.6645833333333333</v>
      </c>
      <c r="U49" s="18">
        <f t="shared" si="35"/>
        <v>0.70624999999999993</v>
      </c>
      <c r="V49" s="18">
        <f t="shared" si="35"/>
        <v>0.74791666666666656</v>
      </c>
      <c r="W49" s="18">
        <f t="shared" si="35"/>
        <v>0.7895833333333333</v>
      </c>
      <c r="Y49" s="18">
        <f t="shared" ref="Y49:AB50" si="36">Y48+"0:1"</f>
        <v>0.29236111111111102</v>
      </c>
      <c r="Z49" s="18">
        <f t="shared" si="36"/>
        <v>0.4590277777777777</v>
      </c>
      <c r="AA49" s="18">
        <f t="shared" si="36"/>
        <v>0.62569444444444433</v>
      </c>
      <c r="AB49" s="18">
        <f t="shared" si="36"/>
        <v>0.79236111111111107</v>
      </c>
      <c r="AC49" s="162"/>
    </row>
    <row r="50" spans="1:29" x14ac:dyDescent="0.2">
      <c r="A50" s="162">
        <v>12.5</v>
      </c>
      <c r="B50" s="162">
        <v>13.7</v>
      </c>
      <c r="C50" s="162" t="s">
        <v>198</v>
      </c>
      <c r="D50" s="162"/>
      <c r="E50" s="162"/>
      <c r="F50" s="164">
        <v>12</v>
      </c>
      <c r="G50" s="26" t="s">
        <v>423</v>
      </c>
      <c r="H50" s="18">
        <f t="shared" si="33"/>
        <v>0.20972222222222214</v>
      </c>
      <c r="I50" s="18">
        <f t="shared" si="33"/>
        <v>0.24861111111111103</v>
      </c>
      <c r="J50" s="18">
        <f t="shared" si="33"/>
        <v>0.29305555555555546</v>
      </c>
      <c r="K50" s="18"/>
      <c r="L50" s="18">
        <f>L49+"0:1"</f>
        <v>0.33472222222222214</v>
      </c>
      <c r="M50" s="18">
        <f t="shared" si="34"/>
        <v>0.37361111111111106</v>
      </c>
      <c r="N50" s="18">
        <f t="shared" si="34"/>
        <v>0.41805555555555546</v>
      </c>
      <c r="O50" s="18">
        <f t="shared" si="34"/>
        <v>0.50138888888888888</v>
      </c>
      <c r="P50" s="18">
        <f t="shared" si="34"/>
        <v>0.54027777777777775</v>
      </c>
      <c r="Q50" s="18">
        <f t="shared" si="34"/>
        <v>0.58194444444444438</v>
      </c>
      <c r="R50" s="18" t="s">
        <v>198</v>
      </c>
      <c r="S50" s="18">
        <f t="shared" si="35"/>
        <v>0.62361111111111101</v>
      </c>
      <c r="T50" s="18">
        <f t="shared" si="35"/>
        <v>0.66527777777777775</v>
      </c>
      <c r="U50" s="18">
        <f t="shared" si="35"/>
        <v>0.70694444444444438</v>
      </c>
      <c r="V50" s="18">
        <f t="shared" si="35"/>
        <v>0.74861111111111101</v>
      </c>
      <c r="W50" s="18">
        <f t="shared" si="35"/>
        <v>0.79027777777777775</v>
      </c>
      <c r="Y50" s="18">
        <f t="shared" si="36"/>
        <v>0.29305555555555546</v>
      </c>
      <c r="Z50" s="18">
        <f t="shared" si="36"/>
        <v>0.45972222222222214</v>
      </c>
      <c r="AA50" s="18">
        <f t="shared" si="36"/>
        <v>0.62638888888888877</v>
      </c>
      <c r="AB50" s="18">
        <f t="shared" si="36"/>
        <v>0.79305555555555551</v>
      </c>
      <c r="AC50" s="162"/>
    </row>
    <row r="51" spans="1:29" x14ac:dyDescent="0.2">
      <c r="A51" s="162">
        <v>13.799999999999999</v>
      </c>
      <c r="B51" s="162">
        <v>14.999999999999998</v>
      </c>
      <c r="C51" s="162">
        <v>13.5</v>
      </c>
      <c r="D51" s="162"/>
      <c r="E51" s="162"/>
      <c r="F51" s="164">
        <v>11</v>
      </c>
      <c r="G51" s="26" t="s">
        <v>422</v>
      </c>
      <c r="H51" s="18">
        <f>H50+"0:2"</f>
        <v>0.21111111111111103</v>
      </c>
      <c r="I51" s="18">
        <f>I50+"0:2"</f>
        <v>0.24999999999999992</v>
      </c>
      <c r="J51" s="18">
        <f>J50+"0:2"</f>
        <v>0.29444444444444434</v>
      </c>
      <c r="K51" s="18"/>
      <c r="L51" s="18">
        <f t="shared" ref="L51:Q51" si="37">L50+"0:2"</f>
        <v>0.33611111111111103</v>
      </c>
      <c r="M51" s="18">
        <f t="shared" si="37"/>
        <v>0.37499999999999994</v>
      </c>
      <c r="N51" s="18">
        <f t="shared" si="37"/>
        <v>0.41944444444444434</v>
      </c>
      <c r="O51" s="18">
        <f t="shared" si="37"/>
        <v>0.50277777777777777</v>
      </c>
      <c r="P51" s="18">
        <f t="shared" si="37"/>
        <v>0.54166666666666663</v>
      </c>
      <c r="Q51" s="18">
        <f t="shared" si="37"/>
        <v>0.58333333333333326</v>
      </c>
      <c r="R51" s="18" t="s">
        <v>279</v>
      </c>
      <c r="S51" s="18">
        <f>S50+"0:2"</f>
        <v>0.62499999999999989</v>
      </c>
      <c r="T51" s="18">
        <f>T50+"0:2"</f>
        <v>0.66666666666666663</v>
      </c>
      <c r="U51" s="18">
        <f>U50+"0:2"</f>
        <v>0.70833333333333326</v>
      </c>
      <c r="V51" s="18">
        <f>V50+"0:2"</f>
        <v>0.74999999999999989</v>
      </c>
      <c r="W51" s="18">
        <f>W50+"0:2"</f>
        <v>0.79166666666666663</v>
      </c>
      <c r="Y51" s="18">
        <f>Y50+"0:2"</f>
        <v>0.29444444444444434</v>
      </c>
      <c r="Z51" s="18">
        <f>Z50+"0:2"</f>
        <v>0.46111111111111103</v>
      </c>
      <c r="AA51" s="18">
        <f>AA50+"0:2"</f>
        <v>0.62777777777777766</v>
      </c>
      <c r="AB51" s="18">
        <f>AB50+"0:2"</f>
        <v>0.7944444444444444</v>
      </c>
      <c r="AC51" s="162"/>
    </row>
    <row r="52" spans="1:29" x14ac:dyDescent="0.2">
      <c r="A52" s="162">
        <v>15.9</v>
      </c>
      <c r="B52" s="162">
        <v>17.100000000000001</v>
      </c>
      <c r="C52" s="162" t="s">
        <v>198</v>
      </c>
      <c r="D52" s="162"/>
      <c r="E52" s="162"/>
      <c r="F52" s="164">
        <v>10</v>
      </c>
      <c r="G52" s="26" t="s">
        <v>421</v>
      </c>
      <c r="H52" s="18">
        <f t="shared" ref="H52:I54" si="38">H51+"0:3"</f>
        <v>0.21319444444444435</v>
      </c>
      <c r="I52" s="18">
        <f t="shared" si="38"/>
        <v>0.25208333333333327</v>
      </c>
      <c r="J52" s="18">
        <f>J51+"0:3"</f>
        <v>0.29652777777777767</v>
      </c>
      <c r="K52" s="18"/>
      <c r="L52" s="18">
        <f>L51+"0:3"</f>
        <v>0.33819444444444435</v>
      </c>
      <c r="M52" s="18">
        <f t="shared" ref="M52:Q54" si="39">M51+"0:3"</f>
        <v>0.37708333333333327</v>
      </c>
      <c r="N52" s="18">
        <f t="shared" si="39"/>
        <v>0.42152777777777767</v>
      </c>
      <c r="O52" s="18">
        <f t="shared" si="39"/>
        <v>0.50486111111111109</v>
      </c>
      <c r="P52" s="18">
        <f t="shared" si="39"/>
        <v>0.54374999999999996</v>
      </c>
      <c r="Q52" s="18">
        <f t="shared" si="39"/>
        <v>0.58541666666666659</v>
      </c>
      <c r="R52" s="18" t="s">
        <v>198</v>
      </c>
      <c r="S52" s="18">
        <f t="shared" ref="S52:W54" si="40">S51+"0:3"</f>
        <v>0.62708333333333321</v>
      </c>
      <c r="T52" s="18">
        <f t="shared" si="40"/>
        <v>0.66874999999999996</v>
      </c>
      <c r="U52" s="18">
        <f t="shared" si="40"/>
        <v>0.71041666666666659</v>
      </c>
      <c r="V52" s="18">
        <f t="shared" si="40"/>
        <v>0.75208333333333321</v>
      </c>
      <c r="W52" s="18">
        <f t="shared" si="40"/>
        <v>0.79374999999999996</v>
      </c>
      <c r="Y52" s="18">
        <f t="shared" ref="Y52:AB54" si="41">Y51+"0:3"</f>
        <v>0.29652777777777767</v>
      </c>
      <c r="Z52" s="18">
        <f t="shared" si="41"/>
        <v>0.46319444444444435</v>
      </c>
      <c r="AA52" s="18">
        <f t="shared" si="41"/>
        <v>0.62986111111111098</v>
      </c>
      <c r="AB52" s="18">
        <f t="shared" si="41"/>
        <v>0.79652777777777772</v>
      </c>
      <c r="AC52" s="162"/>
    </row>
    <row r="53" spans="1:29" x14ac:dyDescent="0.2">
      <c r="A53" s="162">
        <v>17.900000000000002</v>
      </c>
      <c r="B53" s="162">
        <v>19.100000000000001</v>
      </c>
      <c r="C53" s="162">
        <v>17.600000000000001</v>
      </c>
      <c r="D53" s="162"/>
      <c r="E53" s="162"/>
      <c r="F53" s="164">
        <v>9</v>
      </c>
      <c r="G53" s="26" t="s">
        <v>479</v>
      </c>
      <c r="H53" s="18">
        <f t="shared" si="38"/>
        <v>0.21527777777777768</v>
      </c>
      <c r="I53" s="18">
        <f t="shared" si="38"/>
        <v>0.2541666666666666</v>
      </c>
      <c r="J53" s="18">
        <f>J52+"0:3"</f>
        <v>0.29861111111111099</v>
      </c>
      <c r="K53" s="18"/>
      <c r="L53" s="18">
        <f>L52+"0:3"</f>
        <v>0.34027777777777768</v>
      </c>
      <c r="M53" s="18">
        <f t="shared" si="39"/>
        <v>0.3791666666666666</v>
      </c>
      <c r="N53" s="18">
        <f t="shared" si="39"/>
        <v>0.42361111111111099</v>
      </c>
      <c r="O53" s="18">
        <f t="shared" si="39"/>
        <v>0.50694444444444442</v>
      </c>
      <c r="P53" s="18">
        <f t="shared" si="39"/>
        <v>0.54583333333333328</v>
      </c>
      <c r="Q53" s="18">
        <f t="shared" si="39"/>
        <v>0.58749999999999991</v>
      </c>
      <c r="R53" s="18" t="s">
        <v>279</v>
      </c>
      <c r="S53" s="18">
        <f t="shared" si="40"/>
        <v>0.62916666666666654</v>
      </c>
      <c r="T53" s="18">
        <f t="shared" si="40"/>
        <v>0.67083333333333328</v>
      </c>
      <c r="U53" s="18">
        <f t="shared" si="40"/>
        <v>0.71249999999999991</v>
      </c>
      <c r="V53" s="18">
        <f t="shared" si="40"/>
        <v>0.75416666666666654</v>
      </c>
      <c r="W53" s="18">
        <f t="shared" si="40"/>
        <v>0.79583333333333328</v>
      </c>
      <c r="Y53" s="18">
        <f t="shared" si="41"/>
        <v>0.29861111111111099</v>
      </c>
      <c r="Z53" s="18">
        <f t="shared" si="41"/>
        <v>0.46527777777777768</v>
      </c>
      <c r="AA53" s="18">
        <f t="shared" si="41"/>
        <v>0.63194444444444431</v>
      </c>
      <c r="AB53" s="18">
        <f t="shared" si="41"/>
        <v>0.79861111111111105</v>
      </c>
      <c r="AC53" s="162"/>
    </row>
    <row r="54" spans="1:29" x14ac:dyDescent="0.2">
      <c r="A54" s="162">
        <v>19.8</v>
      </c>
      <c r="B54" s="162">
        <v>21</v>
      </c>
      <c r="C54" s="162" t="s">
        <v>198</v>
      </c>
      <c r="D54" s="162"/>
      <c r="E54" s="162"/>
      <c r="F54" s="164">
        <v>8</v>
      </c>
      <c r="G54" s="26" t="s">
        <v>420</v>
      </c>
      <c r="H54" s="18">
        <f t="shared" si="38"/>
        <v>0.21736111111111101</v>
      </c>
      <c r="I54" s="18">
        <f t="shared" si="38"/>
        <v>0.25624999999999992</v>
      </c>
      <c r="J54" s="18">
        <f>J53+"0:3"</f>
        <v>0.30069444444444432</v>
      </c>
      <c r="K54" s="18"/>
      <c r="L54" s="18">
        <f>L53+"0:3"</f>
        <v>0.34236111111111101</v>
      </c>
      <c r="M54" s="18">
        <f t="shared" si="39"/>
        <v>0.38124999999999992</v>
      </c>
      <c r="N54" s="18">
        <f t="shared" si="39"/>
        <v>0.42569444444444432</v>
      </c>
      <c r="O54" s="18">
        <f t="shared" si="39"/>
        <v>0.50902777777777775</v>
      </c>
      <c r="P54" s="18">
        <f t="shared" si="39"/>
        <v>0.54791666666666661</v>
      </c>
      <c r="Q54" s="18">
        <f t="shared" si="39"/>
        <v>0.58958333333333324</v>
      </c>
      <c r="R54" s="18" t="s">
        <v>198</v>
      </c>
      <c r="S54" s="18">
        <f t="shared" si="40"/>
        <v>0.63124999999999987</v>
      </c>
      <c r="T54" s="18">
        <f t="shared" si="40"/>
        <v>0.67291666666666661</v>
      </c>
      <c r="U54" s="18">
        <f t="shared" si="40"/>
        <v>0.71458333333333324</v>
      </c>
      <c r="V54" s="18">
        <f t="shared" si="40"/>
        <v>0.75624999999999987</v>
      </c>
      <c r="W54" s="18">
        <f t="shared" si="40"/>
        <v>0.79791666666666661</v>
      </c>
      <c r="Y54" s="18">
        <f t="shared" si="41"/>
        <v>0.30069444444444432</v>
      </c>
      <c r="Z54" s="18">
        <f t="shared" si="41"/>
        <v>0.46736111111111101</v>
      </c>
      <c r="AA54" s="18">
        <f t="shared" si="41"/>
        <v>0.63402777777777763</v>
      </c>
      <c r="AB54" s="18">
        <f t="shared" si="41"/>
        <v>0.80069444444444438</v>
      </c>
      <c r="AC54" s="162"/>
    </row>
    <row r="55" spans="1:29" x14ac:dyDescent="0.2">
      <c r="A55" s="162">
        <v>20.8</v>
      </c>
      <c r="B55" s="162">
        <v>22</v>
      </c>
      <c r="C55" s="162">
        <v>20.3</v>
      </c>
      <c r="D55" s="162"/>
      <c r="E55" s="162"/>
      <c r="F55" s="164">
        <v>7</v>
      </c>
      <c r="G55" s="26" t="s">
        <v>335</v>
      </c>
      <c r="H55" s="18">
        <f>H54+"0:2"</f>
        <v>0.21874999999999989</v>
      </c>
      <c r="I55" s="18">
        <f>I54+"0:2"</f>
        <v>0.25763888888888881</v>
      </c>
      <c r="J55" s="18">
        <f>J54+"0:2"</f>
        <v>0.3020833333333332</v>
      </c>
      <c r="K55" s="18"/>
      <c r="L55" s="18">
        <f t="shared" ref="L55:Q55" si="42">L54+"0:2"</f>
        <v>0.34374999999999989</v>
      </c>
      <c r="M55" s="18">
        <f t="shared" si="42"/>
        <v>0.38263888888888881</v>
      </c>
      <c r="N55" s="18">
        <f t="shared" si="42"/>
        <v>0.4270833333333332</v>
      </c>
      <c r="O55" s="18">
        <f t="shared" si="42"/>
        <v>0.51041666666666663</v>
      </c>
      <c r="P55" s="18">
        <f t="shared" si="42"/>
        <v>0.54930555555555549</v>
      </c>
      <c r="Q55" s="18">
        <f t="shared" si="42"/>
        <v>0.59097222222222212</v>
      </c>
      <c r="R55" s="18">
        <f>R42+"0:18"</f>
        <v>0.61388888888888882</v>
      </c>
      <c r="S55" s="18">
        <f>S54+"0:2"</f>
        <v>0.63263888888888875</v>
      </c>
      <c r="T55" s="18">
        <f>T54+"0:2"</f>
        <v>0.67430555555555549</v>
      </c>
      <c r="U55" s="18">
        <f>U54+"0:2"</f>
        <v>0.71597222222222212</v>
      </c>
      <c r="V55" s="18">
        <f>V54+"0:2"</f>
        <v>0.75763888888888875</v>
      </c>
      <c r="W55" s="18">
        <f>W54+"0:2"</f>
        <v>0.79930555555555549</v>
      </c>
      <c r="Y55" s="18">
        <f>Y54+"0:2"</f>
        <v>0.3020833333333332</v>
      </c>
      <c r="Z55" s="18">
        <f>Z54+"0:2"</f>
        <v>0.46874999999999989</v>
      </c>
      <c r="AA55" s="18">
        <f>AA54+"0:2"</f>
        <v>0.63541666666666652</v>
      </c>
      <c r="AB55" s="18">
        <f>AB54+"0:2"</f>
        <v>0.80208333333333326</v>
      </c>
      <c r="AC55" s="162"/>
    </row>
    <row r="56" spans="1:29" x14ac:dyDescent="0.2">
      <c r="A56" s="162">
        <v>21</v>
      </c>
      <c r="B56" s="162">
        <v>22.2</v>
      </c>
      <c r="C56" s="162">
        <v>20.5</v>
      </c>
      <c r="D56" s="162"/>
      <c r="E56" s="162"/>
      <c r="F56" s="164">
        <v>6</v>
      </c>
      <c r="G56" s="26" t="s">
        <v>334</v>
      </c>
      <c r="H56" s="18">
        <f t="shared" ref="H56:J57" si="43">H55+"0:1"</f>
        <v>0.21944444444444433</v>
      </c>
      <c r="I56" s="18">
        <f t="shared" si="43"/>
        <v>0.25833333333333325</v>
      </c>
      <c r="J56" s="18">
        <f t="shared" si="43"/>
        <v>0.30277777777777765</v>
      </c>
      <c r="K56" s="18"/>
      <c r="L56" s="18">
        <f>L55+"0:1"</f>
        <v>0.34444444444444433</v>
      </c>
      <c r="M56" s="18">
        <f t="shared" ref="M56:R57" si="44">M55+"0:1"</f>
        <v>0.38333333333333325</v>
      </c>
      <c r="N56" s="18">
        <f t="shared" si="44"/>
        <v>0.42777777777777765</v>
      </c>
      <c r="O56" s="18">
        <f t="shared" si="44"/>
        <v>0.51111111111111107</v>
      </c>
      <c r="P56" s="18">
        <f t="shared" si="44"/>
        <v>0.54999999999999993</v>
      </c>
      <c r="Q56" s="18">
        <f t="shared" si="44"/>
        <v>0.59166666666666656</v>
      </c>
      <c r="R56" s="18">
        <f t="shared" si="44"/>
        <v>0.61458333333333326</v>
      </c>
      <c r="S56" s="18">
        <f t="shared" ref="S56:W57" si="45">S55+"0:1"</f>
        <v>0.63333333333333319</v>
      </c>
      <c r="T56" s="18">
        <f t="shared" si="45"/>
        <v>0.67499999999999993</v>
      </c>
      <c r="U56" s="18">
        <f t="shared" si="45"/>
        <v>0.71666666666666656</v>
      </c>
      <c r="V56" s="18">
        <f t="shared" si="45"/>
        <v>0.75833333333333319</v>
      </c>
      <c r="W56" s="18">
        <f t="shared" si="45"/>
        <v>0.79999999999999993</v>
      </c>
      <c r="Y56" s="18">
        <f t="shared" ref="Y56:AB57" si="46">Y55+"0:1"</f>
        <v>0.30277777777777765</v>
      </c>
      <c r="Z56" s="18">
        <f t="shared" si="46"/>
        <v>0.46944444444444433</v>
      </c>
      <c r="AA56" s="18">
        <f t="shared" si="46"/>
        <v>0.63611111111111096</v>
      </c>
      <c r="AB56" s="18">
        <f t="shared" si="46"/>
        <v>0.8027777777777777</v>
      </c>
      <c r="AC56" s="162"/>
    </row>
    <row r="57" spans="1:29" x14ac:dyDescent="0.2">
      <c r="A57" s="162">
        <v>21.400000000000002</v>
      </c>
      <c r="B57" s="162">
        <v>22.6</v>
      </c>
      <c r="C57" s="162">
        <v>20.9</v>
      </c>
      <c r="D57" s="162"/>
      <c r="E57" s="162"/>
      <c r="F57" s="164">
        <v>5</v>
      </c>
      <c r="G57" s="26" t="s">
        <v>419</v>
      </c>
      <c r="H57" s="18">
        <f t="shared" si="43"/>
        <v>0.22013888888888877</v>
      </c>
      <c r="I57" s="18">
        <f t="shared" si="43"/>
        <v>0.25902777777777769</v>
      </c>
      <c r="J57" s="18">
        <f t="shared" si="43"/>
        <v>0.30347222222222209</v>
      </c>
      <c r="K57" s="18"/>
      <c r="L57" s="18">
        <f>L56+"0:1"</f>
        <v>0.34513888888888877</v>
      </c>
      <c r="M57" s="18">
        <f t="shared" si="44"/>
        <v>0.38402777777777769</v>
      </c>
      <c r="N57" s="18">
        <f t="shared" si="44"/>
        <v>0.42847222222222209</v>
      </c>
      <c r="O57" s="18">
        <f t="shared" si="44"/>
        <v>0.51180555555555551</v>
      </c>
      <c r="P57" s="18">
        <f t="shared" si="44"/>
        <v>0.55069444444444438</v>
      </c>
      <c r="Q57" s="18">
        <f t="shared" si="44"/>
        <v>0.59236111111111101</v>
      </c>
      <c r="R57" s="18">
        <f t="shared" si="44"/>
        <v>0.6152777777777777</v>
      </c>
      <c r="S57" s="18">
        <f t="shared" si="45"/>
        <v>0.63402777777777763</v>
      </c>
      <c r="T57" s="18">
        <f t="shared" si="45"/>
        <v>0.67569444444444438</v>
      </c>
      <c r="U57" s="18">
        <f t="shared" si="45"/>
        <v>0.71736111111111101</v>
      </c>
      <c r="V57" s="18">
        <f t="shared" si="45"/>
        <v>0.75902777777777763</v>
      </c>
      <c r="W57" s="18">
        <f t="shared" si="45"/>
        <v>0.80069444444444438</v>
      </c>
      <c r="Y57" s="18">
        <f t="shared" si="46"/>
        <v>0.30347222222222209</v>
      </c>
      <c r="Z57" s="18">
        <f t="shared" si="46"/>
        <v>0.47013888888888877</v>
      </c>
      <c r="AA57" s="18">
        <f t="shared" si="46"/>
        <v>0.6368055555555554</v>
      </c>
      <c r="AB57" s="18">
        <f t="shared" si="46"/>
        <v>0.80347222222222214</v>
      </c>
      <c r="AC57" s="162"/>
    </row>
    <row r="58" spans="1:29" x14ac:dyDescent="0.2">
      <c r="A58" s="162">
        <v>22.5</v>
      </c>
      <c r="B58" s="162">
        <v>23.7</v>
      </c>
      <c r="C58" s="162">
        <v>22</v>
      </c>
      <c r="D58" s="162"/>
      <c r="E58" s="162"/>
      <c r="F58" s="164">
        <v>4</v>
      </c>
      <c r="G58" s="26" t="s">
        <v>345</v>
      </c>
      <c r="H58" s="18">
        <f t="shared" ref="H58:J59" si="47">H57+"0:2"</f>
        <v>0.22152777777777766</v>
      </c>
      <c r="I58" s="18">
        <f t="shared" si="47"/>
        <v>0.26041666666666657</v>
      </c>
      <c r="J58" s="18">
        <f t="shared" si="47"/>
        <v>0.30486111111111097</v>
      </c>
      <c r="K58" s="18"/>
      <c r="L58" s="18">
        <f t="shared" ref="L58:W59" si="48">L57+"0:2"</f>
        <v>0.34652777777777766</v>
      </c>
      <c r="M58" s="18">
        <f t="shared" si="48"/>
        <v>0.38541666666666657</v>
      </c>
      <c r="N58" s="18">
        <f t="shared" si="48"/>
        <v>0.42986111111111097</v>
      </c>
      <c r="O58" s="18">
        <f t="shared" si="48"/>
        <v>0.5131944444444444</v>
      </c>
      <c r="P58" s="18">
        <f t="shared" si="48"/>
        <v>0.55208333333333326</v>
      </c>
      <c r="Q58" s="18">
        <f t="shared" si="48"/>
        <v>0.59374999999999989</v>
      </c>
      <c r="R58" s="18">
        <f t="shared" si="48"/>
        <v>0.61666666666666659</v>
      </c>
      <c r="S58" s="18">
        <f t="shared" si="48"/>
        <v>0.63541666666666652</v>
      </c>
      <c r="T58" s="18">
        <f t="shared" si="48"/>
        <v>0.67708333333333326</v>
      </c>
      <c r="U58" s="18">
        <f t="shared" si="48"/>
        <v>0.71874999999999989</v>
      </c>
      <c r="V58" s="18">
        <f t="shared" si="48"/>
        <v>0.76041666666666652</v>
      </c>
      <c r="W58" s="18">
        <f t="shared" si="48"/>
        <v>0.80208333333333326</v>
      </c>
      <c r="Y58" s="18">
        <f t="shared" ref="Y58:AB60" si="49">Y57+"0:2"</f>
        <v>0.30486111111111097</v>
      </c>
      <c r="Z58" s="18">
        <f t="shared" si="49"/>
        <v>0.47152777777777766</v>
      </c>
      <c r="AA58" s="18">
        <f t="shared" si="49"/>
        <v>0.63819444444444429</v>
      </c>
      <c r="AB58" s="18">
        <f t="shared" si="49"/>
        <v>0.80486111111111103</v>
      </c>
      <c r="AC58" s="162"/>
    </row>
    <row r="59" spans="1:29" x14ac:dyDescent="0.2">
      <c r="A59" s="162">
        <v>22.900000000000002</v>
      </c>
      <c r="B59" s="162">
        <v>24.1</v>
      </c>
      <c r="C59" s="162">
        <v>22.4</v>
      </c>
      <c r="D59" s="162"/>
      <c r="E59" s="162"/>
      <c r="F59" s="164">
        <v>3</v>
      </c>
      <c r="G59" s="26" t="s">
        <v>95</v>
      </c>
      <c r="H59" s="18">
        <f t="shared" si="47"/>
        <v>0.22291666666666654</v>
      </c>
      <c r="I59" s="18">
        <f t="shared" si="47"/>
        <v>0.26180555555555546</v>
      </c>
      <c r="J59" s="18">
        <f t="shared" si="47"/>
        <v>0.30624999999999986</v>
      </c>
      <c r="K59" s="18"/>
      <c r="L59" s="18">
        <f t="shared" si="48"/>
        <v>0.34791666666666654</v>
      </c>
      <c r="M59" s="18">
        <f t="shared" si="48"/>
        <v>0.38680555555555546</v>
      </c>
      <c r="N59" s="18">
        <f t="shared" si="48"/>
        <v>0.43124999999999986</v>
      </c>
      <c r="O59" s="18">
        <f t="shared" si="48"/>
        <v>0.51458333333333328</v>
      </c>
      <c r="P59" s="18">
        <f t="shared" si="48"/>
        <v>0.55347222222222214</v>
      </c>
      <c r="Q59" s="18">
        <f t="shared" si="48"/>
        <v>0.59513888888888877</v>
      </c>
      <c r="R59" s="18">
        <f t="shared" si="48"/>
        <v>0.61805555555555547</v>
      </c>
      <c r="S59" s="18">
        <f t="shared" si="48"/>
        <v>0.6368055555555554</v>
      </c>
      <c r="T59" s="18">
        <f t="shared" si="48"/>
        <v>0.67847222222222214</v>
      </c>
      <c r="U59" s="18">
        <f t="shared" si="48"/>
        <v>0.72013888888888877</v>
      </c>
      <c r="V59" s="18">
        <f t="shared" si="48"/>
        <v>0.7618055555555554</v>
      </c>
      <c r="W59" s="18">
        <f t="shared" si="48"/>
        <v>0.80347222222222214</v>
      </c>
      <c r="Y59" s="18">
        <f t="shared" si="49"/>
        <v>0.30624999999999986</v>
      </c>
      <c r="Z59" s="18">
        <f t="shared" si="49"/>
        <v>0.47291666666666654</v>
      </c>
      <c r="AA59" s="18">
        <f t="shared" si="49"/>
        <v>0.63958333333333317</v>
      </c>
      <c r="AB59" s="18">
        <f t="shared" si="49"/>
        <v>0.80624999999999991</v>
      </c>
      <c r="AC59" s="162"/>
    </row>
    <row r="60" spans="1:29" x14ac:dyDescent="0.2">
      <c r="A60" s="162">
        <v>24.200000000000003</v>
      </c>
      <c r="B60" s="162">
        <v>25.400000000000002</v>
      </c>
      <c r="C60" s="162">
        <v>23.7</v>
      </c>
      <c r="D60" s="162"/>
      <c r="E60" s="162"/>
      <c r="F60" s="164">
        <v>2</v>
      </c>
      <c r="G60" s="26" t="s">
        <v>255</v>
      </c>
      <c r="H60" s="18">
        <f t="shared" ref="H60:J61" si="50">H59+"0:2"</f>
        <v>0.22430555555555542</v>
      </c>
      <c r="I60" s="18">
        <f t="shared" si="50"/>
        <v>0.26319444444444434</v>
      </c>
      <c r="J60" s="18">
        <f t="shared" si="50"/>
        <v>0.30763888888888874</v>
      </c>
      <c r="K60" s="18"/>
      <c r="L60" s="18">
        <f t="shared" ref="L60:W60" si="51">L59+"0:2"</f>
        <v>0.34930555555555542</v>
      </c>
      <c r="M60" s="18">
        <f t="shared" si="51"/>
        <v>0.38819444444444434</v>
      </c>
      <c r="N60" s="18">
        <f t="shared" si="51"/>
        <v>0.43263888888888874</v>
      </c>
      <c r="O60" s="18">
        <f t="shared" si="51"/>
        <v>0.51597222222222217</v>
      </c>
      <c r="P60" s="18">
        <f t="shared" si="51"/>
        <v>0.55486111111111103</v>
      </c>
      <c r="Q60" s="18">
        <f t="shared" si="51"/>
        <v>0.59652777777777766</v>
      </c>
      <c r="R60" s="18">
        <f t="shared" si="51"/>
        <v>0.61944444444444435</v>
      </c>
      <c r="S60" s="18">
        <f t="shared" si="51"/>
        <v>0.63819444444444429</v>
      </c>
      <c r="T60" s="18">
        <f t="shared" si="51"/>
        <v>0.67986111111111103</v>
      </c>
      <c r="U60" s="18">
        <f t="shared" si="51"/>
        <v>0.72152777777777766</v>
      </c>
      <c r="V60" s="18">
        <f t="shared" si="51"/>
        <v>0.76319444444444429</v>
      </c>
      <c r="W60" s="18">
        <f t="shared" si="51"/>
        <v>0.80486111111111103</v>
      </c>
      <c r="Y60" s="18">
        <f t="shared" si="49"/>
        <v>0.30763888888888874</v>
      </c>
      <c r="Z60" s="18">
        <f t="shared" si="49"/>
        <v>0.47430555555555542</v>
      </c>
      <c r="AA60" s="18">
        <f t="shared" si="49"/>
        <v>0.64097222222222205</v>
      </c>
      <c r="AB60" s="18">
        <f t="shared" si="49"/>
        <v>0.8076388888888888</v>
      </c>
      <c r="AC60" s="162"/>
    </row>
    <row r="61" spans="1:29" x14ac:dyDescent="0.2">
      <c r="A61" s="162">
        <v>24.5</v>
      </c>
      <c r="B61" s="162">
        <v>25.7</v>
      </c>
      <c r="C61" s="162">
        <v>24</v>
      </c>
      <c r="D61" s="162"/>
      <c r="E61" s="162"/>
      <c r="F61" s="164">
        <v>1</v>
      </c>
      <c r="G61" s="27" t="s">
        <v>416</v>
      </c>
      <c r="H61" s="20">
        <f t="shared" si="50"/>
        <v>0.22569444444444431</v>
      </c>
      <c r="I61" s="20">
        <f t="shared" si="50"/>
        <v>0.26458333333333323</v>
      </c>
      <c r="J61" s="20">
        <f t="shared" si="50"/>
        <v>0.30902777777777762</v>
      </c>
      <c r="K61" s="20"/>
      <c r="L61" s="20">
        <f>L60+"0:2"</f>
        <v>0.35069444444444431</v>
      </c>
      <c r="M61" s="20"/>
      <c r="N61" s="20">
        <f>N60+"0:2"</f>
        <v>0.43402777777777762</v>
      </c>
      <c r="O61" s="20">
        <f>O60+"0:2"</f>
        <v>0.51736111111111105</v>
      </c>
      <c r="P61" s="20">
        <f>P60+"0:2"</f>
        <v>0.55624999999999991</v>
      </c>
      <c r="Q61" s="20">
        <f>Q60+"0:2"</f>
        <v>0.59791666666666654</v>
      </c>
      <c r="R61" s="20"/>
      <c r="S61" s="20">
        <f>S60+"0:2"</f>
        <v>0.63958333333333317</v>
      </c>
      <c r="T61" s="20">
        <f>T60+"0:2"</f>
        <v>0.68124999999999991</v>
      </c>
      <c r="U61" s="20">
        <f>U60+"0:2"</f>
        <v>0.72291666666666654</v>
      </c>
      <c r="V61" s="20">
        <f>V60+"0:2"</f>
        <v>0.76458333333333317</v>
      </c>
      <c r="W61" s="20"/>
      <c r="Y61" s="20"/>
      <c r="Z61" s="20"/>
      <c r="AA61" s="20"/>
      <c r="AB61" s="20"/>
      <c r="AC61" s="162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B81D0-A671-4639-831D-61D86AE3D886}">
  <sheetPr>
    <pageSetUpPr fitToPage="1"/>
  </sheetPr>
  <dimension ref="A1:BH62"/>
  <sheetViews>
    <sheetView showGridLines="0" zoomScale="85" zoomScaleNormal="85" workbookViewId="0">
      <selection activeCell="U44" sqref="U44"/>
    </sheetView>
  </sheetViews>
  <sheetFormatPr defaultRowHeight="12" x14ac:dyDescent="0.2"/>
  <cols>
    <col min="1" max="1" width="6.140625" style="8" customWidth="1"/>
    <col min="2" max="3" width="5.140625" style="21" customWidth="1"/>
    <col min="4" max="4" width="5.140625" style="11" customWidth="1"/>
    <col min="5" max="5" width="5.140625" style="9" customWidth="1"/>
    <col min="6" max="6" width="35.5703125" style="8" customWidth="1"/>
    <col min="7" max="36" width="6.140625" style="9" customWidth="1"/>
    <col min="37" max="59" width="9.140625" style="9"/>
    <col min="60" max="16384" width="9.140625" style="8"/>
  </cols>
  <sheetData>
    <row r="1" spans="1:59" x14ac:dyDescent="0.2">
      <c r="G1" s="8"/>
      <c r="J1" s="132" t="s">
        <v>555</v>
      </c>
    </row>
    <row r="2" spans="1:59" s="216" customFormat="1" ht="15" x14ac:dyDescent="0.25">
      <c r="B2" s="217"/>
      <c r="C2" s="217"/>
      <c r="D2" s="218"/>
      <c r="E2" s="219"/>
      <c r="F2" s="67" t="s">
        <v>582</v>
      </c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19"/>
      <c r="BG2" s="219"/>
    </row>
    <row r="3" spans="1:59" x14ac:dyDescent="0.2">
      <c r="F3" s="39"/>
      <c r="G3" s="41" t="s">
        <v>238</v>
      </c>
    </row>
    <row r="4" spans="1:59" x14ac:dyDescent="0.2">
      <c r="F4" s="82" t="s">
        <v>232</v>
      </c>
      <c r="G4" s="14">
        <v>101</v>
      </c>
      <c r="H4" s="14">
        <v>103</v>
      </c>
      <c r="I4" s="14">
        <v>105</v>
      </c>
      <c r="J4" s="14">
        <v>107</v>
      </c>
    </row>
    <row r="5" spans="1:59" x14ac:dyDescent="0.2">
      <c r="F5" s="82" t="s">
        <v>233</v>
      </c>
      <c r="G5" s="59" t="s">
        <v>245</v>
      </c>
      <c r="H5" s="59" t="s">
        <v>245</v>
      </c>
      <c r="I5" s="59" t="s">
        <v>245</v>
      </c>
      <c r="J5" s="59" t="s">
        <v>245</v>
      </c>
    </row>
    <row r="6" spans="1:59" x14ac:dyDescent="0.2">
      <c r="A6" s="21" t="s">
        <v>194</v>
      </c>
      <c r="B6" s="21" t="s">
        <v>194</v>
      </c>
      <c r="C6" s="21" t="s">
        <v>194</v>
      </c>
      <c r="D6" s="11" t="s">
        <v>230</v>
      </c>
      <c r="E6" s="21" t="s">
        <v>231</v>
      </c>
      <c r="F6" s="82" t="s">
        <v>234</v>
      </c>
      <c r="G6" s="14"/>
      <c r="H6" s="14"/>
      <c r="I6" s="14"/>
      <c r="J6" s="14"/>
    </row>
    <row r="7" spans="1:59" x14ac:dyDescent="0.2">
      <c r="A7" s="21">
        <v>0</v>
      </c>
      <c r="B7" s="21">
        <v>0</v>
      </c>
      <c r="C7" s="21">
        <v>0</v>
      </c>
      <c r="D7" s="11">
        <v>1</v>
      </c>
      <c r="E7" s="21"/>
      <c r="F7" s="15" t="s">
        <v>564</v>
      </c>
      <c r="G7" s="28"/>
      <c r="H7" s="28"/>
      <c r="I7" s="28"/>
      <c r="J7" s="28"/>
    </row>
    <row r="8" spans="1:59" x14ac:dyDescent="0.2">
      <c r="A8" s="21">
        <v>1.3</v>
      </c>
      <c r="B8" s="21">
        <v>1.3</v>
      </c>
      <c r="C8" s="21">
        <v>1.3</v>
      </c>
      <c r="D8" s="11">
        <v>2</v>
      </c>
      <c r="F8" s="17" t="s">
        <v>565</v>
      </c>
      <c r="G8" s="29">
        <v>0.36249999999999999</v>
      </c>
      <c r="H8" s="29">
        <v>0.52916666666666667</v>
      </c>
      <c r="I8" s="29">
        <v>0.6958333333333333</v>
      </c>
      <c r="J8" s="29">
        <v>0.8208333333333333</v>
      </c>
    </row>
    <row r="9" spans="1:59" x14ac:dyDescent="0.2">
      <c r="A9" s="21">
        <v>1.9</v>
      </c>
      <c r="B9" s="21">
        <v>1.9</v>
      </c>
      <c r="C9" s="21">
        <v>1.9</v>
      </c>
      <c r="D9" s="11">
        <v>3</v>
      </c>
      <c r="F9" s="17" t="s">
        <v>566</v>
      </c>
      <c r="G9" s="29">
        <f t="shared" ref="G9:J10" si="0">G8+"0:2"</f>
        <v>0.36388888888888887</v>
      </c>
      <c r="H9" s="29">
        <f t="shared" si="0"/>
        <v>0.53055555555555556</v>
      </c>
      <c r="I9" s="29">
        <f t="shared" si="0"/>
        <v>0.69722222222222219</v>
      </c>
      <c r="J9" s="29">
        <f t="shared" si="0"/>
        <v>0.82222222222222219</v>
      </c>
    </row>
    <row r="10" spans="1:59" x14ac:dyDescent="0.2">
      <c r="A10" s="21">
        <v>2.8</v>
      </c>
      <c r="B10" s="21">
        <v>2.8</v>
      </c>
      <c r="C10" s="21">
        <v>2.8</v>
      </c>
      <c r="D10" s="11">
        <v>4</v>
      </c>
      <c r="F10" s="17" t="s">
        <v>567</v>
      </c>
      <c r="G10" s="29">
        <f t="shared" si="0"/>
        <v>0.36527777777777776</v>
      </c>
      <c r="H10" s="29">
        <f t="shared" si="0"/>
        <v>0.53194444444444444</v>
      </c>
      <c r="I10" s="29">
        <f t="shared" si="0"/>
        <v>0.69861111111111107</v>
      </c>
      <c r="J10" s="29">
        <f t="shared" si="0"/>
        <v>0.82361111111111107</v>
      </c>
    </row>
    <row r="11" spans="1:59" x14ac:dyDescent="0.2">
      <c r="A11" s="21">
        <v>3.8</v>
      </c>
      <c r="B11" s="21">
        <v>3.8</v>
      </c>
      <c r="C11" s="21">
        <v>3.8</v>
      </c>
      <c r="D11" s="11">
        <v>5</v>
      </c>
      <c r="F11" s="17" t="s">
        <v>568</v>
      </c>
      <c r="G11" s="29">
        <f>G10+"0:1"</f>
        <v>0.3659722222222222</v>
      </c>
      <c r="H11" s="29">
        <f>H10+"0:1"</f>
        <v>0.53263888888888888</v>
      </c>
      <c r="I11" s="29">
        <f>I10+"0:1"</f>
        <v>0.69930555555555551</v>
      </c>
      <c r="J11" s="29">
        <f>J10+"0:1"</f>
        <v>0.82430555555555551</v>
      </c>
    </row>
    <row r="12" spans="1:59" x14ac:dyDescent="0.2">
      <c r="A12" s="21">
        <v>4.5</v>
      </c>
      <c r="B12" s="21">
        <v>4.5</v>
      </c>
      <c r="C12" s="21">
        <v>4.5</v>
      </c>
      <c r="D12" s="11">
        <v>6</v>
      </c>
      <c r="F12" s="17" t="s">
        <v>569</v>
      </c>
      <c r="G12" s="29">
        <f>G11+"0:2"</f>
        <v>0.36736111111111108</v>
      </c>
      <c r="H12" s="29">
        <f>H11+"0:2"</f>
        <v>0.53402777777777777</v>
      </c>
      <c r="I12" s="29">
        <f>I11+"0:2"</f>
        <v>0.7006944444444444</v>
      </c>
      <c r="J12" s="29">
        <f>J11+"0:2"</f>
        <v>0.8256944444444444</v>
      </c>
    </row>
    <row r="13" spans="1:59" x14ac:dyDescent="0.2">
      <c r="A13" s="21">
        <v>8.4</v>
      </c>
      <c r="B13" s="21">
        <v>8.4</v>
      </c>
      <c r="C13" s="21">
        <v>8.4</v>
      </c>
      <c r="D13" s="11">
        <v>7</v>
      </c>
      <c r="F13" s="17" t="s">
        <v>570</v>
      </c>
      <c r="G13" s="29">
        <f>G12+"0:4"</f>
        <v>0.37013888888888885</v>
      </c>
      <c r="H13" s="29">
        <f>H12+"0:4"</f>
        <v>0.53680555555555554</v>
      </c>
      <c r="I13" s="29">
        <f>I12+"0:4"</f>
        <v>0.70347222222222217</v>
      </c>
      <c r="J13" s="29">
        <f>J12+"0:4"</f>
        <v>0.82847222222222217</v>
      </c>
    </row>
    <row r="14" spans="1:59" x14ac:dyDescent="0.2">
      <c r="A14" s="21">
        <v>8.7999999999999989</v>
      </c>
      <c r="B14" s="21">
        <v>8.7999999999999989</v>
      </c>
      <c r="C14" s="21">
        <v>8.7999999999999989</v>
      </c>
      <c r="D14" s="11">
        <v>8</v>
      </c>
      <c r="F14" s="17" t="s">
        <v>571</v>
      </c>
      <c r="G14" s="29">
        <f>G13+"0:1"</f>
        <v>0.37083333333333329</v>
      </c>
      <c r="H14" s="29">
        <f>H13+"0:1"</f>
        <v>0.53749999999999998</v>
      </c>
      <c r="I14" s="29">
        <f>I13+"0:1"</f>
        <v>0.70416666666666661</v>
      </c>
      <c r="J14" s="29">
        <f>J13+"0:1"</f>
        <v>0.82916666666666661</v>
      </c>
    </row>
    <row r="15" spans="1:59" x14ac:dyDescent="0.2">
      <c r="A15" s="21">
        <v>11.5</v>
      </c>
      <c r="B15" s="21">
        <v>11.5</v>
      </c>
      <c r="C15" s="21">
        <v>11.5</v>
      </c>
      <c r="D15" s="11">
        <v>9</v>
      </c>
      <c r="F15" s="17" t="s">
        <v>572</v>
      </c>
      <c r="G15" s="29">
        <f>G14+"0:4"</f>
        <v>0.37361111111111106</v>
      </c>
      <c r="H15" s="29">
        <f>H14+"0:4"</f>
        <v>0.54027777777777775</v>
      </c>
      <c r="I15" s="29">
        <f>I14+"0:4"</f>
        <v>0.70694444444444438</v>
      </c>
      <c r="J15" s="29">
        <f>J14+"0:4"</f>
        <v>0.83194444444444438</v>
      </c>
    </row>
    <row r="16" spans="1:59" x14ac:dyDescent="0.2">
      <c r="A16" s="21">
        <v>14.9</v>
      </c>
      <c r="B16" s="21">
        <v>14.9</v>
      </c>
      <c r="C16" s="21">
        <v>14.9</v>
      </c>
      <c r="D16" s="11">
        <v>10</v>
      </c>
      <c r="F16" s="17" t="s">
        <v>573</v>
      </c>
      <c r="G16" s="29">
        <f>G15+"0:5"</f>
        <v>0.37708333333333327</v>
      </c>
      <c r="H16" s="29">
        <f>H15+"0:5"</f>
        <v>0.54374999999999996</v>
      </c>
      <c r="I16" s="29">
        <f>I15+"0:5"</f>
        <v>0.71041666666666659</v>
      </c>
      <c r="J16" s="29">
        <f>J15+"0:5"</f>
        <v>0.83541666666666659</v>
      </c>
    </row>
    <row r="17" spans="1:60" x14ac:dyDescent="0.2">
      <c r="A17" s="21">
        <v>15.5</v>
      </c>
      <c r="B17" s="21">
        <v>15.5</v>
      </c>
      <c r="C17" s="21">
        <v>15.5</v>
      </c>
      <c r="D17" s="11">
        <v>11</v>
      </c>
      <c r="F17" s="17" t="s">
        <v>574</v>
      </c>
      <c r="G17" s="29">
        <f>G16+"0:1"</f>
        <v>0.37777777777777771</v>
      </c>
      <c r="H17" s="29">
        <f>H16+"0:1"</f>
        <v>0.5444444444444444</v>
      </c>
      <c r="I17" s="29">
        <f>I16+"0:1"</f>
        <v>0.71111111111111103</v>
      </c>
      <c r="J17" s="29">
        <f>J16+"0:1"</f>
        <v>0.83611111111111103</v>
      </c>
    </row>
    <row r="18" spans="1:60" x14ac:dyDescent="0.2">
      <c r="A18" s="21">
        <v>16.899999999999999</v>
      </c>
      <c r="B18" s="21">
        <v>16.899999999999999</v>
      </c>
      <c r="C18" s="21">
        <v>16.899999999999999</v>
      </c>
      <c r="D18" s="11">
        <v>12</v>
      </c>
      <c r="F18" s="17" t="s">
        <v>575</v>
      </c>
      <c r="G18" s="29">
        <f>G17+"0:3"</f>
        <v>0.37986111111111104</v>
      </c>
      <c r="H18" s="29">
        <f>H17+"0:3"</f>
        <v>0.54652777777777772</v>
      </c>
      <c r="I18" s="29">
        <f>I17+"0:3"</f>
        <v>0.71319444444444435</v>
      </c>
      <c r="J18" s="29">
        <f>J17+"0:3"</f>
        <v>0.83819444444444435</v>
      </c>
    </row>
    <row r="19" spans="1:60" x14ac:dyDescent="0.2">
      <c r="A19" s="21">
        <v>19.8</v>
      </c>
      <c r="B19" s="21">
        <v>19.8</v>
      </c>
      <c r="C19" s="21">
        <v>19.8</v>
      </c>
      <c r="D19" s="11">
        <v>13</v>
      </c>
      <c r="F19" s="17" t="s">
        <v>576</v>
      </c>
      <c r="G19" s="29">
        <f t="shared" ref="G19:J20" si="1">G18+"0:4"</f>
        <v>0.38263888888888881</v>
      </c>
      <c r="H19" s="29">
        <f t="shared" si="1"/>
        <v>0.54930555555555549</v>
      </c>
      <c r="I19" s="29">
        <f t="shared" si="1"/>
        <v>0.71597222222222212</v>
      </c>
      <c r="J19" s="29">
        <f t="shared" si="1"/>
        <v>0.84097222222222212</v>
      </c>
    </row>
    <row r="20" spans="1:60" x14ac:dyDescent="0.2">
      <c r="A20" s="21">
        <v>22.4</v>
      </c>
      <c r="B20" s="21">
        <v>22.4</v>
      </c>
      <c r="C20" s="21">
        <v>22.4</v>
      </c>
      <c r="D20" s="11">
        <v>14</v>
      </c>
      <c r="F20" s="17" t="s">
        <v>577</v>
      </c>
      <c r="G20" s="29">
        <f t="shared" si="1"/>
        <v>0.38541666666666657</v>
      </c>
      <c r="H20" s="29">
        <f t="shared" si="1"/>
        <v>0.55208333333333326</v>
      </c>
      <c r="I20" s="29">
        <f t="shared" si="1"/>
        <v>0.71874999999999989</v>
      </c>
      <c r="J20" s="29">
        <f t="shared" si="1"/>
        <v>0.84374999999999989</v>
      </c>
    </row>
    <row r="21" spans="1:60" x14ac:dyDescent="0.2">
      <c r="A21" s="21">
        <v>27</v>
      </c>
      <c r="B21" s="21" t="s">
        <v>198</v>
      </c>
      <c r="C21" s="21" t="s">
        <v>198</v>
      </c>
      <c r="D21" s="11">
        <v>15</v>
      </c>
      <c r="F21" s="131" t="s">
        <v>578</v>
      </c>
      <c r="G21" s="58" t="s">
        <v>198</v>
      </c>
      <c r="H21" s="58" t="s">
        <v>198</v>
      </c>
      <c r="I21" s="58" t="s">
        <v>198</v>
      </c>
      <c r="J21" s="58" t="s">
        <v>198</v>
      </c>
    </row>
    <row r="22" spans="1:60" x14ac:dyDescent="0.2">
      <c r="A22" s="21">
        <v>31.7</v>
      </c>
      <c r="B22" s="21">
        <v>23</v>
      </c>
      <c r="C22" s="21">
        <v>23</v>
      </c>
      <c r="D22" s="11">
        <v>16</v>
      </c>
      <c r="F22" s="53" t="s">
        <v>487</v>
      </c>
      <c r="G22" s="30">
        <f>G20+"0:2"</f>
        <v>0.38680555555555546</v>
      </c>
      <c r="H22" s="30">
        <f>H20+"0:2"</f>
        <v>0.55347222222222214</v>
      </c>
      <c r="I22" s="30">
        <f>I20+"0:2"</f>
        <v>0.72013888888888877</v>
      </c>
      <c r="J22" s="30">
        <f>J20+"0:2"</f>
        <v>0.84513888888888877</v>
      </c>
    </row>
    <row r="23" spans="1:60" x14ac:dyDescent="0.2">
      <c r="A23" s="21"/>
      <c r="F23" s="98" t="s">
        <v>487</v>
      </c>
      <c r="G23" s="35">
        <f>G22</f>
        <v>0.38680555555555546</v>
      </c>
      <c r="H23" s="35">
        <f>H22</f>
        <v>0.55347222222222214</v>
      </c>
      <c r="I23" s="35">
        <f>I22</f>
        <v>0.72013888888888877</v>
      </c>
      <c r="J23" s="35">
        <f>J22</f>
        <v>0.84513888888888877</v>
      </c>
    </row>
    <row r="24" spans="1:60" x14ac:dyDescent="0.2">
      <c r="A24" s="21">
        <v>33.099999999999994</v>
      </c>
      <c r="B24" s="21">
        <v>24.4</v>
      </c>
      <c r="C24" s="21">
        <v>24.4</v>
      </c>
      <c r="D24" s="11">
        <v>17</v>
      </c>
      <c r="F24" s="17" t="s">
        <v>579</v>
      </c>
      <c r="G24" s="29">
        <f t="shared" ref="G24:I24" si="2">G23+"0:2"</f>
        <v>0.38819444444444434</v>
      </c>
      <c r="H24" s="29">
        <f t="shared" si="2"/>
        <v>0.55486111111111103</v>
      </c>
      <c r="I24" s="29">
        <f t="shared" si="2"/>
        <v>0.72152777777777766</v>
      </c>
      <c r="J24" s="29">
        <f>J23+"0:2"</f>
        <v>0.84652777777777766</v>
      </c>
    </row>
    <row r="25" spans="1:60" x14ac:dyDescent="0.2">
      <c r="A25" s="21">
        <v>34.299999999999997</v>
      </c>
      <c r="B25" s="21">
        <v>25.6</v>
      </c>
      <c r="C25" s="21" t="s">
        <v>198</v>
      </c>
      <c r="D25" s="11">
        <v>18</v>
      </c>
      <c r="F25" s="17" t="s">
        <v>580</v>
      </c>
      <c r="G25" s="29" t="s">
        <v>198</v>
      </c>
      <c r="H25" s="29" t="s">
        <v>198</v>
      </c>
      <c r="I25" s="29" t="s">
        <v>198</v>
      </c>
      <c r="J25" s="29" t="s">
        <v>198</v>
      </c>
    </row>
    <row r="26" spans="1:60" x14ac:dyDescent="0.2">
      <c r="A26" s="21">
        <v>34.799999999999997</v>
      </c>
      <c r="B26" s="21">
        <v>26.1</v>
      </c>
      <c r="C26" s="21" t="s">
        <v>198</v>
      </c>
      <c r="D26" s="11">
        <v>19</v>
      </c>
      <c r="F26" s="17" t="s">
        <v>581</v>
      </c>
      <c r="G26" s="29" t="s">
        <v>198</v>
      </c>
      <c r="H26" s="29" t="s">
        <v>198</v>
      </c>
      <c r="I26" s="29" t="s">
        <v>198</v>
      </c>
      <c r="J26" s="29" t="s">
        <v>198</v>
      </c>
    </row>
    <row r="27" spans="1:60" x14ac:dyDescent="0.2">
      <c r="A27" s="21"/>
      <c r="C27" s="21">
        <v>27.4</v>
      </c>
      <c r="D27" s="11">
        <v>20</v>
      </c>
      <c r="F27" s="220" t="s">
        <v>486</v>
      </c>
      <c r="G27" s="29">
        <f>G24+"0:3"</f>
        <v>0.39027777777777767</v>
      </c>
      <c r="H27" s="29">
        <f t="shared" ref="H27:J27" si="3">H24+"0:3"</f>
        <v>0.55694444444444435</v>
      </c>
      <c r="I27" s="29">
        <f t="shared" si="3"/>
        <v>0.72361111111111098</v>
      </c>
      <c r="J27" s="29">
        <f t="shared" si="3"/>
        <v>0.84861111111111098</v>
      </c>
    </row>
    <row r="28" spans="1:60" x14ac:dyDescent="0.2">
      <c r="A28" s="21"/>
      <c r="C28" s="21">
        <v>28</v>
      </c>
      <c r="D28" s="11">
        <v>21</v>
      </c>
      <c r="F28" s="221" t="s">
        <v>66</v>
      </c>
      <c r="G28" s="30">
        <f t="shared" ref="G28:I28" si="4">G27+"0:1"</f>
        <v>0.39097222222222211</v>
      </c>
      <c r="H28" s="30">
        <f t="shared" si="4"/>
        <v>0.5576388888888888</v>
      </c>
      <c r="I28" s="30">
        <f t="shared" si="4"/>
        <v>0.72430555555555542</v>
      </c>
      <c r="J28" s="30">
        <f>J27+"0:1"</f>
        <v>0.84930555555555542</v>
      </c>
    </row>
    <row r="29" spans="1:60" x14ac:dyDescent="0.2">
      <c r="F29" s="3"/>
      <c r="BH29" s="9"/>
    </row>
    <row r="30" spans="1:60" x14ac:dyDescent="0.2">
      <c r="F30" s="3"/>
      <c r="G30" s="41" t="s">
        <v>238</v>
      </c>
      <c r="I30" s="8"/>
      <c r="BH30" s="9"/>
    </row>
    <row r="31" spans="1:60" x14ac:dyDescent="0.2">
      <c r="F31" s="40" t="s">
        <v>237</v>
      </c>
    </row>
    <row r="32" spans="1:60" x14ac:dyDescent="0.2">
      <c r="F32" s="82" t="s">
        <v>232</v>
      </c>
      <c r="G32" s="14">
        <v>102</v>
      </c>
      <c r="H32" s="14">
        <v>104</v>
      </c>
      <c r="I32" s="14">
        <v>106</v>
      </c>
      <c r="J32" s="14">
        <v>108</v>
      </c>
    </row>
    <row r="33" spans="1:10" x14ac:dyDescent="0.2">
      <c r="F33" s="82" t="s">
        <v>233</v>
      </c>
      <c r="G33" s="59" t="s">
        <v>245</v>
      </c>
      <c r="H33" s="59" t="s">
        <v>245</v>
      </c>
      <c r="I33" s="59" t="s">
        <v>245</v>
      </c>
      <c r="J33" s="59" t="s">
        <v>245</v>
      </c>
    </row>
    <row r="34" spans="1:10" x14ac:dyDescent="0.2">
      <c r="A34" s="21" t="s">
        <v>194</v>
      </c>
      <c r="B34" s="21" t="s">
        <v>194</v>
      </c>
      <c r="C34" s="21" t="s">
        <v>194</v>
      </c>
      <c r="D34" s="11" t="s">
        <v>230</v>
      </c>
      <c r="E34" s="21" t="s">
        <v>231</v>
      </c>
      <c r="F34" s="82" t="s">
        <v>234</v>
      </c>
      <c r="G34" s="14"/>
      <c r="H34" s="14"/>
      <c r="I34" s="14"/>
      <c r="J34" s="14"/>
    </row>
    <row r="35" spans="1:10" x14ac:dyDescent="0.2">
      <c r="A35" s="21"/>
      <c r="C35" s="21">
        <v>0</v>
      </c>
      <c r="D35" s="11">
        <v>21</v>
      </c>
      <c r="F35" s="220" t="s">
        <v>66</v>
      </c>
      <c r="G35" s="29">
        <v>0.27430555555555552</v>
      </c>
      <c r="H35" s="29">
        <v>0.44097222222222227</v>
      </c>
      <c r="I35" s="29">
        <v>0.60763888888888895</v>
      </c>
      <c r="J35" s="29">
        <v>0.77430555555555547</v>
      </c>
    </row>
    <row r="36" spans="1:10" x14ac:dyDescent="0.2">
      <c r="A36" s="21"/>
      <c r="C36" s="21">
        <v>0.6</v>
      </c>
      <c r="D36" s="11">
        <v>20</v>
      </c>
      <c r="F36" s="220" t="s">
        <v>486</v>
      </c>
      <c r="G36" s="29">
        <f>G35+"0:1"</f>
        <v>0.27499999999999997</v>
      </c>
      <c r="H36" s="29">
        <f t="shared" ref="H36:J36" si="5">H35+"0:1"</f>
        <v>0.44166666666666671</v>
      </c>
      <c r="I36" s="29">
        <f t="shared" si="5"/>
        <v>0.60833333333333339</v>
      </c>
      <c r="J36" s="29">
        <f t="shared" si="5"/>
        <v>0.77499999999999991</v>
      </c>
    </row>
    <row r="37" spans="1:10" x14ac:dyDescent="0.2">
      <c r="A37" s="21">
        <v>0</v>
      </c>
      <c r="B37" s="21">
        <v>0</v>
      </c>
      <c r="C37" s="21" t="s">
        <v>198</v>
      </c>
      <c r="D37" s="11">
        <v>19</v>
      </c>
      <c r="F37" s="17" t="s">
        <v>581</v>
      </c>
      <c r="G37" s="29" t="s">
        <v>198</v>
      </c>
      <c r="H37" s="29" t="s">
        <v>198</v>
      </c>
      <c r="I37" s="29" t="s">
        <v>198</v>
      </c>
      <c r="J37" s="29" t="s">
        <v>198</v>
      </c>
    </row>
    <row r="38" spans="1:10" x14ac:dyDescent="0.2">
      <c r="A38" s="21">
        <v>0.5</v>
      </c>
      <c r="B38" s="21">
        <v>0.5</v>
      </c>
      <c r="C38" s="21" t="s">
        <v>198</v>
      </c>
      <c r="D38" s="11">
        <v>18</v>
      </c>
      <c r="F38" s="17" t="s">
        <v>580</v>
      </c>
      <c r="G38" s="29" t="s">
        <v>198</v>
      </c>
      <c r="H38" s="29" t="s">
        <v>198</v>
      </c>
      <c r="I38" s="29" t="s">
        <v>198</v>
      </c>
      <c r="J38" s="29" t="s">
        <v>198</v>
      </c>
    </row>
    <row r="39" spans="1:10" x14ac:dyDescent="0.2">
      <c r="A39" s="21">
        <v>1.7000000000000002</v>
      </c>
      <c r="B39" s="21">
        <v>1.7000000000000002</v>
      </c>
      <c r="C39" s="21">
        <v>3.6</v>
      </c>
      <c r="D39" s="11">
        <v>17</v>
      </c>
      <c r="F39" s="17" t="s">
        <v>579</v>
      </c>
      <c r="G39" s="29">
        <f>G36+"0:4"</f>
        <v>0.27777777777777773</v>
      </c>
      <c r="H39" s="29">
        <f t="shared" ref="H39:J39" si="6">H36+"0:4"</f>
        <v>0.44444444444444448</v>
      </c>
      <c r="I39" s="29">
        <f t="shared" si="6"/>
        <v>0.61111111111111116</v>
      </c>
      <c r="J39" s="29">
        <f t="shared" si="6"/>
        <v>0.77777777777777768</v>
      </c>
    </row>
    <row r="40" spans="1:10" x14ac:dyDescent="0.2">
      <c r="A40" s="21">
        <v>3.1000000000000005</v>
      </c>
      <c r="B40" s="21">
        <v>3.1000000000000005</v>
      </c>
      <c r="C40" s="21">
        <v>5</v>
      </c>
      <c r="D40" s="11">
        <v>16</v>
      </c>
      <c r="F40" s="53" t="s">
        <v>487</v>
      </c>
      <c r="G40" s="30">
        <f>G39+"0:2"</f>
        <v>0.27916666666666662</v>
      </c>
      <c r="H40" s="30">
        <f t="shared" ref="H40:J40" si="7">H39+"0:2"</f>
        <v>0.44583333333333336</v>
      </c>
      <c r="I40" s="30">
        <f t="shared" si="7"/>
        <v>0.61250000000000004</v>
      </c>
      <c r="J40" s="30">
        <f t="shared" si="7"/>
        <v>0.77916666666666656</v>
      </c>
    </row>
    <row r="41" spans="1:10" x14ac:dyDescent="0.2">
      <c r="A41" s="21"/>
      <c r="F41" s="98" t="s">
        <v>487</v>
      </c>
      <c r="G41" s="35">
        <f>G40</f>
        <v>0.27916666666666662</v>
      </c>
      <c r="H41" s="35">
        <f t="shared" ref="H41:J41" si="8">H40</f>
        <v>0.44583333333333336</v>
      </c>
      <c r="I41" s="35">
        <f t="shared" si="8"/>
        <v>0.61250000000000004</v>
      </c>
      <c r="J41" s="35">
        <f t="shared" si="8"/>
        <v>0.77916666666666656</v>
      </c>
    </row>
    <row r="42" spans="1:10" x14ac:dyDescent="0.2">
      <c r="A42" s="21">
        <v>7.8</v>
      </c>
      <c r="B42" s="21" t="s">
        <v>198</v>
      </c>
      <c r="C42" s="21" t="s">
        <v>198</v>
      </c>
      <c r="D42" s="11">
        <v>15</v>
      </c>
      <c r="F42" s="131" t="s">
        <v>578</v>
      </c>
      <c r="G42" s="58" t="s">
        <v>198</v>
      </c>
      <c r="H42" s="58" t="s">
        <v>198</v>
      </c>
      <c r="I42" s="58" t="s">
        <v>198</v>
      </c>
      <c r="J42" s="58" t="s">
        <v>198</v>
      </c>
    </row>
    <row r="43" spans="1:10" x14ac:dyDescent="0.2">
      <c r="A43" s="21">
        <v>12.400000000000002</v>
      </c>
      <c r="B43" s="21">
        <v>3.7</v>
      </c>
      <c r="C43" s="21">
        <v>5.6000000000000005</v>
      </c>
      <c r="D43" s="11">
        <v>14</v>
      </c>
      <c r="F43" s="17" t="s">
        <v>577</v>
      </c>
      <c r="G43" s="29">
        <f>G41+"0:2"</f>
        <v>0.2805555555555555</v>
      </c>
      <c r="H43" s="29">
        <f t="shared" ref="H43:J43" si="9">H41+"0:2"</f>
        <v>0.44722222222222224</v>
      </c>
      <c r="I43" s="29">
        <f t="shared" si="9"/>
        <v>0.61388888888888893</v>
      </c>
      <c r="J43" s="29">
        <f t="shared" si="9"/>
        <v>0.78055555555555545</v>
      </c>
    </row>
    <row r="44" spans="1:10" x14ac:dyDescent="0.2">
      <c r="A44" s="21">
        <v>15</v>
      </c>
      <c r="B44" s="21">
        <v>6.3</v>
      </c>
      <c r="C44" s="21">
        <v>8.1999999999999993</v>
      </c>
      <c r="D44" s="11">
        <v>13</v>
      </c>
      <c r="F44" s="17" t="s">
        <v>576</v>
      </c>
      <c r="G44" s="29">
        <f t="shared" ref="G44:J45" si="10">G43+"0:4"</f>
        <v>0.28333333333333327</v>
      </c>
      <c r="H44" s="29">
        <f t="shared" si="10"/>
        <v>0.45</v>
      </c>
      <c r="I44" s="29">
        <f t="shared" si="10"/>
        <v>0.6166666666666667</v>
      </c>
      <c r="J44" s="29">
        <f t="shared" si="10"/>
        <v>0.78333333333333321</v>
      </c>
    </row>
    <row r="45" spans="1:10" x14ac:dyDescent="0.2">
      <c r="A45" s="21">
        <v>17.900000000000002</v>
      </c>
      <c r="B45" s="21">
        <v>9.1999999999999993</v>
      </c>
      <c r="C45" s="21">
        <v>11.100000000000001</v>
      </c>
      <c r="D45" s="11">
        <v>12</v>
      </c>
      <c r="F45" s="17" t="s">
        <v>575</v>
      </c>
      <c r="G45" s="29">
        <f t="shared" si="10"/>
        <v>0.28611111111111104</v>
      </c>
      <c r="H45" s="29">
        <f t="shared" si="10"/>
        <v>0.45277777777777778</v>
      </c>
      <c r="I45" s="29">
        <f t="shared" si="10"/>
        <v>0.61944444444444446</v>
      </c>
      <c r="J45" s="29">
        <f t="shared" si="10"/>
        <v>0.78611111111111098</v>
      </c>
    </row>
    <row r="46" spans="1:10" x14ac:dyDescent="0.2">
      <c r="A46" s="21">
        <v>19.3</v>
      </c>
      <c r="B46" s="21">
        <v>10.600000000000001</v>
      </c>
      <c r="C46" s="21">
        <v>12.5</v>
      </c>
      <c r="D46" s="11">
        <v>11</v>
      </c>
      <c r="F46" s="17" t="s">
        <v>574</v>
      </c>
      <c r="G46" s="29">
        <f>G45+"0:3"</f>
        <v>0.28819444444444436</v>
      </c>
      <c r="H46" s="29">
        <f t="shared" ref="H46:J46" si="11">H45+"0:3"</f>
        <v>0.4548611111111111</v>
      </c>
      <c r="I46" s="29">
        <f t="shared" si="11"/>
        <v>0.62152777777777779</v>
      </c>
      <c r="J46" s="29">
        <f t="shared" si="11"/>
        <v>0.78819444444444431</v>
      </c>
    </row>
    <row r="47" spans="1:10" x14ac:dyDescent="0.2">
      <c r="A47" s="21">
        <v>19.899999999999999</v>
      </c>
      <c r="B47" s="21">
        <v>11.2</v>
      </c>
      <c r="C47" s="21">
        <v>13.099999999999998</v>
      </c>
      <c r="D47" s="11">
        <v>10</v>
      </c>
      <c r="F47" s="17" t="s">
        <v>573</v>
      </c>
      <c r="G47" s="29">
        <f>G46+"0:1"</f>
        <v>0.28888888888888881</v>
      </c>
      <c r="H47" s="29">
        <f t="shared" ref="H47:J47" si="12">H46+"0:1"</f>
        <v>0.45555555555555555</v>
      </c>
      <c r="I47" s="29">
        <f t="shared" si="12"/>
        <v>0.62222222222222223</v>
      </c>
      <c r="J47" s="29">
        <f t="shared" si="12"/>
        <v>0.78888888888888875</v>
      </c>
    </row>
    <row r="48" spans="1:10" x14ac:dyDescent="0.2">
      <c r="A48" s="21">
        <v>23.3</v>
      </c>
      <c r="B48" s="21">
        <v>14.600000000000001</v>
      </c>
      <c r="C48" s="21">
        <v>16.5</v>
      </c>
      <c r="D48" s="11">
        <v>9</v>
      </c>
      <c r="F48" s="17" t="s">
        <v>572</v>
      </c>
      <c r="G48" s="29">
        <f>G47+"0:5"</f>
        <v>0.29236111111111102</v>
      </c>
      <c r="H48" s="29">
        <f t="shared" ref="H48:J48" si="13">H47+"0:5"</f>
        <v>0.45902777777777776</v>
      </c>
      <c r="I48" s="29">
        <f t="shared" si="13"/>
        <v>0.62569444444444444</v>
      </c>
      <c r="J48" s="29">
        <f t="shared" si="13"/>
        <v>0.79236111111111096</v>
      </c>
    </row>
    <row r="49" spans="1:10" x14ac:dyDescent="0.2">
      <c r="A49" s="21">
        <v>26</v>
      </c>
      <c r="B49" s="21">
        <v>17.3</v>
      </c>
      <c r="C49" s="21">
        <v>19.2</v>
      </c>
      <c r="D49" s="11">
        <v>8</v>
      </c>
      <c r="F49" s="17" t="s">
        <v>571</v>
      </c>
      <c r="G49" s="29">
        <f>G48+"0:4"</f>
        <v>0.29513888888888878</v>
      </c>
      <c r="H49" s="29">
        <f t="shared" ref="H49:J49" si="14">H48+"0:4"</f>
        <v>0.46180555555555552</v>
      </c>
      <c r="I49" s="29">
        <f t="shared" si="14"/>
        <v>0.62847222222222221</v>
      </c>
      <c r="J49" s="29">
        <f t="shared" si="14"/>
        <v>0.79513888888888873</v>
      </c>
    </row>
    <row r="50" spans="1:10" x14ac:dyDescent="0.2">
      <c r="A50" s="21">
        <v>26.4</v>
      </c>
      <c r="B50" s="21">
        <v>17.7</v>
      </c>
      <c r="C50" s="21">
        <v>19.599999999999998</v>
      </c>
      <c r="D50" s="11">
        <v>7</v>
      </c>
      <c r="F50" s="17" t="s">
        <v>570</v>
      </c>
      <c r="G50" s="29">
        <f>G49+"0:1"</f>
        <v>0.29583333333333323</v>
      </c>
      <c r="H50" s="29">
        <f t="shared" ref="H50:J50" si="15">H49+"0:1"</f>
        <v>0.46249999999999997</v>
      </c>
      <c r="I50" s="29">
        <f t="shared" si="15"/>
        <v>0.62916666666666665</v>
      </c>
      <c r="J50" s="29">
        <f t="shared" si="15"/>
        <v>0.79583333333333317</v>
      </c>
    </row>
    <row r="51" spans="1:10" x14ac:dyDescent="0.2">
      <c r="A51" s="21">
        <v>30.3</v>
      </c>
      <c r="B51" s="21">
        <v>21.6</v>
      </c>
      <c r="C51" s="21">
        <v>23.5</v>
      </c>
      <c r="D51" s="11">
        <v>6</v>
      </c>
      <c r="F51" s="17" t="s">
        <v>569</v>
      </c>
      <c r="G51" s="29">
        <f>G50+"0:5"</f>
        <v>0.29930555555555544</v>
      </c>
      <c r="H51" s="29">
        <f t="shared" ref="H51:J51" si="16">H50+"0:5"</f>
        <v>0.46597222222222218</v>
      </c>
      <c r="I51" s="29">
        <f t="shared" si="16"/>
        <v>0.63263888888888886</v>
      </c>
      <c r="J51" s="29">
        <f t="shared" si="16"/>
        <v>0.79930555555555538</v>
      </c>
    </row>
    <row r="52" spans="1:10" x14ac:dyDescent="0.2">
      <c r="A52" s="21">
        <v>31.000000000000004</v>
      </c>
      <c r="B52" s="21">
        <v>22.3</v>
      </c>
      <c r="C52" s="21">
        <v>24.2</v>
      </c>
      <c r="D52" s="11">
        <v>5</v>
      </c>
      <c r="F52" s="17" t="s">
        <v>568</v>
      </c>
      <c r="G52" s="29">
        <f t="shared" ref="G52:J55" si="17">G51+"0:2"</f>
        <v>0.30069444444444432</v>
      </c>
      <c r="H52" s="29">
        <f t="shared" si="17"/>
        <v>0.46736111111111106</v>
      </c>
      <c r="I52" s="29">
        <f t="shared" si="17"/>
        <v>0.63402777777777775</v>
      </c>
      <c r="J52" s="29">
        <f t="shared" si="17"/>
        <v>0.80069444444444426</v>
      </c>
    </row>
    <row r="53" spans="1:10" x14ac:dyDescent="0.2">
      <c r="A53" s="21">
        <v>32</v>
      </c>
      <c r="B53" s="21">
        <v>23.3</v>
      </c>
      <c r="C53" s="21">
        <v>25.2</v>
      </c>
      <c r="D53" s="11">
        <v>4</v>
      </c>
      <c r="F53" s="17" t="s">
        <v>567</v>
      </c>
      <c r="G53" s="29">
        <f t="shared" si="17"/>
        <v>0.3020833333333332</v>
      </c>
      <c r="H53" s="29">
        <f t="shared" si="17"/>
        <v>0.46874999999999994</v>
      </c>
      <c r="I53" s="29">
        <f t="shared" si="17"/>
        <v>0.63541666666666663</v>
      </c>
      <c r="J53" s="29">
        <f t="shared" si="17"/>
        <v>0.80208333333333315</v>
      </c>
    </row>
    <row r="54" spans="1:10" x14ac:dyDescent="0.2">
      <c r="A54" s="21">
        <v>32.899999999999991</v>
      </c>
      <c r="B54" s="21">
        <v>24.2</v>
      </c>
      <c r="C54" s="21">
        <v>26.1</v>
      </c>
      <c r="D54" s="11">
        <v>3</v>
      </c>
      <c r="F54" s="17" t="s">
        <v>566</v>
      </c>
      <c r="G54" s="29">
        <f t="shared" si="17"/>
        <v>0.30347222222222209</v>
      </c>
      <c r="H54" s="29">
        <f t="shared" si="17"/>
        <v>0.47013888888888883</v>
      </c>
      <c r="I54" s="29">
        <f t="shared" si="17"/>
        <v>0.63680555555555551</v>
      </c>
      <c r="J54" s="29">
        <f t="shared" si="17"/>
        <v>0.80347222222222203</v>
      </c>
    </row>
    <row r="55" spans="1:10" x14ac:dyDescent="0.2">
      <c r="A55" s="21">
        <v>33.5</v>
      </c>
      <c r="B55" s="21">
        <v>24.8</v>
      </c>
      <c r="C55" s="21">
        <v>26.7</v>
      </c>
      <c r="D55" s="11">
        <v>2</v>
      </c>
      <c r="F55" s="17" t="s">
        <v>565</v>
      </c>
      <c r="G55" s="29">
        <f t="shared" si="17"/>
        <v>0.30486111111111097</v>
      </c>
      <c r="H55" s="29">
        <f t="shared" si="17"/>
        <v>0.47152777777777771</v>
      </c>
      <c r="I55" s="29">
        <f t="shared" si="17"/>
        <v>0.6381944444444444</v>
      </c>
      <c r="J55" s="29">
        <f t="shared" si="17"/>
        <v>0.80486111111111092</v>
      </c>
    </row>
    <row r="56" spans="1:10" x14ac:dyDescent="0.2">
      <c r="A56" s="21">
        <v>34.799999999999997</v>
      </c>
      <c r="B56" s="21">
        <v>26.1</v>
      </c>
      <c r="C56" s="21">
        <v>28</v>
      </c>
      <c r="D56" s="11">
        <v>1</v>
      </c>
      <c r="F56" s="19" t="s">
        <v>564</v>
      </c>
      <c r="G56" s="30"/>
      <c r="H56" s="30"/>
      <c r="I56" s="30"/>
      <c r="J56" s="30"/>
    </row>
    <row r="60" spans="1:10" x14ac:dyDescent="0.2">
      <c r="F60" s="9"/>
    </row>
    <row r="61" spans="1:10" x14ac:dyDescent="0.2">
      <c r="F61" s="9"/>
    </row>
    <row r="62" spans="1:10" x14ac:dyDescent="0.2">
      <c r="F62" s="9"/>
    </row>
  </sheetData>
  <printOptions horizontalCentered="1" verticalCentered="1"/>
  <pageMargins left="0.25" right="0.25" top="0.75" bottom="0.75" header="0.3" footer="0.3"/>
  <pageSetup paperSize="9" scale="58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List38">
    <pageSetUpPr fitToPage="1"/>
  </sheetPr>
  <dimension ref="A1:G32"/>
  <sheetViews>
    <sheetView view="pageBreakPreview" zoomScaleNormal="100" zoomScaleSheetLayoutView="100" workbookViewId="0">
      <selection sqref="A1:XFD1048576"/>
    </sheetView>
  </sheetViews>
  <sheetFormatPr defaultRowHeight="15" x14ac:dyDescent="0.25"/>
  <cols>
    <col min="1" max="1" width="4.42578125" style="115" customWidth="1"/>
    <col min="2" max="2" width="59" customWidth="1"/>
    <col min="7" max="7" width="9.140625" style="81"/>
  </cols>
  <sheetData>
    <row r="1" spans="1:2" ht="54.75" customHeight="1" x14ac:dyDescent="0.25"/>
    <row r="2" spans="1:2" ht="18.75" x14ac:dyDescent="0.25">
      <c r="A2" s="116" t="s">
        <v>308</v>
      </c>
    </row>
    <row r="3" spans="1:2" x14ac:dyDescent="0.25">
      <c r="A3" s="117"/>
    </row>
    <row r="4" spans="1:2" x14ac:dyDescent="0.25">
      <c r="A4" s="81" t="s">
        <v>309</v>
      </c>
      <c r="B4" t="s">
        <v>310</v>
      </c>
    </row>
    <row r="5" spans="1:2" x14ac:dyDescent="0.25">
      <c r="A5" s="81" t="s">
        <v>276</v>
      </c>
      <c r="B5" t="s">
        <v>311</v>
      </c>
    </row>
    <row r="6" spans="1:2" x14ac:dyDescent="0.25">
      <c r="A6" s="81">
        <v>1</v>
      </c>
      <c r="B6" t="s">
        <v>312</v>
      </c>
    </row>
    <row r="7" spans="1:2" x14ac:dyDescent="0.25">
      <c r="A7" s="81">
        <v>2</v>
      </c>
      <c r="B7" t="s">
        <v>313</v>
      </c>
    </row>
    <row r="8" spans="1:2" x14ac:dyDescent="0.25">
      <c r="A8" s="81">
        <v>3</v>
      </c>
      <c r="B8" t="s">
        <v>314</v>
      </c>
    </row>
    <row r="9" spans="1:2" x14ac:dyDescent="0.25">
      <c r="A9" s="81">
        <v>4</v>
      </c>
      <c r="B9" t="s">
        <v>315</v>
      </c>
    </row>
    <row r="10" spans="1:2" x14ac:dyDescent="0.25">
      <c r="A10" s="81">
        <v>5</v>
      </c>
      <c r="B10" t="s">
        <v>316</v>
      </c>
    </row>
    <row r="11" spans="1:2" x14ac:dyDescent="0.25">
      <c r="A11" s="81">
        <v>6</v>
      </c>
      <c r="B11" t="s">
        <v>317</v>
      </c>
    </row>
    <row r="12" spans="1:2" x14ac:dyDescent="0.25">
      <c r="A12" s="81">
        <v>7</v>
      </c>
      <c r="B12" t="s">
        <v>318</v>
      </c>
    </row>
    <row r="13" spans="1:2" x14ac:dyDescent="0.25">
      <c r="A13" s="81" t="s">
        <v>319</v>
      </c>
      <c r="B13" t="s">
        <v>320</v>
      </c>
    </row>
    <row r="14" spans="1:2" x14ac:dyDescent="0.25">
      <c r="A14" s="81"/>
    </row>
    <row r="15" spans="1:2" x14ac:dyDescent="0.25">
      <c r="A15" s="81">
        <v>10</v>
      </c>
      <c r="B15" t="s">
        <v>553</v>
      </c>
    </row>
    <row r="16" spans="1:2" x14ac:dyDescent="0.25">
      <c r="A16" s="81">
        <v>25</v>
      </c>
      <c r="B16" t="s">
        <v>321</v>
      </c>
    </row>
    <row r="17" spans="1:2" x14ac:dyDescent="0.25">
      <c r="A17" s="81">
        <v>35</v>
      </c>
      <c r="B17" t="s">
        <v>554</v>
      </c>
    </row>
    <row r="18" spans="1:2" x14ac:dyDescent="0.25">
      <c r="A18" s="81">
        <v>45</v>
      </c>
      <c r="B18" t="s">
        <v>552</v>
      </c>
    </row>
    <row r="19" spans="1:2" x14ac:dyDescent="0.25">
      <c r="A19" s="81"/>
    </row>
    <row r="20" spans="1:2" x14ac:dyDescent="0.25">
      <c r="A20" s="81"/>
    </row>
    <row r="21" spans="1:2" x14ac:dyDescent="0.25">
      <c r="A21" s="81"/>
    </row>
    <row r="22" spans="1:2" x14ac:dyDescent="0.25">
      <c r="A22" s="81"/>
    </row>
    <row r="23" spans="1:2" x14ac:dyDescent="0.25">
      <c r="A23" s="81"/>
    </row>
    <row r="24" spans="1:2" x14ac:dyDescent="0.25">
      <c r="A24" s="81"/>
    </row>
    <row r="25" spans="1:2" x14ac:dyDescent="0.25">
      <c r="A25" s="81"/>
    </row>
    <row r="26" spans="1:2" x14ac:dyDescent="0.25">
      <c r="A26" s="81"/>
    </row>
    <row r="27" spans="1:2" x14ac:dyDescent="0.25">
      <c r="A27" s="81"/>
    </row>
    <row r="28" spans="1:2" ht="15.75" x14ac:dyDescent="0.25">
      <c r="A28" s="118"/>
    </row>
    <row r="30" spans="1:2" ht="15.75" x14ac:dyDescent="0.25">
      <c r="A30" s="118"/>
    </row>
    <row r="32" spans="1:2" ht="15.75" x14ac:dyDescent="0.25">
      <c r="A32" s="118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46E44-9AC1-4ABC-9B1B-D73C5C17AB35}">
  <dimension ref="A1:Z126"/>
  <sheetViews>
    <sheetView showGridLines="0" zoomScale="85" zoomScaleNormal="85" workbookViewId="0">
      <selection activeCell="M16" sqref="M16"/>
    </sheetView>
  </sheetViews>
  <sheetFormatPr defaultRowHeight="12" x14ac:dyDescent="0.2"/>
  <cols>
    <col min="1" max="1" width="5.5703125" style="7" customWidth="1"/>
    <col min="2" max="4" width="4.28515625" style="7" customWidth="1"/>
    <col min="5" max="6" width="4.28515625" style="158" customWidth="1"/>
    <col min="7" max="7" width="5.140625" style="158" customWidth="1"/>
    <col min="8" max="8" width="28.28515625" style="7" customWidth="1"/>
    <col min="9" max="26" width="6.140625" style="7" customWidth="1"/>
    <col min="27" max="16384" width="9.140625" style="7"/>
  </cols>
  <sheetData>
    <row r="1" spans="1:26" ht="20.25" customHeight="1" x14ac:dyDescent="0.2">
      <c r="Z1" s="132" t="s">
        <v>555</v>
      </c>
    </row>
    <row r="2" spans="1:26" ht="15" x14ac:dyDescent="0.25">
      <c r="H2" s="159" t="s">
        <v>530</v>
      </c>
    </row>
    <row r="3" spans="1:26" x14ac:dyDescent="0.2">
      <c r="E3" s="162"/>
      <c r="F3" s="162"/>
      <c r="G3" s="162"/>
      <c r="H3" s="170"/>
      <c r="I3" s="8"/>
      <c r="J3" s="8"/>
    </row>
    <row r="4" spans="1:26" s="8" customFormat="1" x14ac:dyDescent="0.2">
      <c r="E4" s="162"/>
      <c r="F4" s="162"/>
      <c r="G4" s="162"/>
      <c r="H4" s="158"/>
      <c r="I4" s="41" t="s">
        <v>236</v>
      </c>
      <c r="J4" s="162"/>
      <c r="M4" s="158"/>
      <c r="N4" s="158"/>
      <c r="O4" s="158"/>
      <c r="P4" s="158"/>
      <c r="Q4" s="158"/>
      <c r="R4" s="158"/>
      <c r="S4" s="158"/>
      <c r="T4" s="158"/>
      <c r="U4" s="158"/>
      <c r="W4" s="158"/>
      <c r="X4" s="41" t="s">
        <v>238</v>
      </c>
      <c r="Y4" s="41"/>
    </row>
    <row r="5" spans="1:26" s="8" customFormat="1" x14ac:dyDescent="0.2">
      <c r="E5" s="162"/>
      <c r="F5" s="162"/>
      <c r="G5" s="162"/>
      <c r="H5" s="167" t="s">
        <v>237</v>
      </c>
      <c r="I5" s="167"/>
      <c r="J5" s="162"/>
      <c r="L5" s="158"/>
      <c r="M5" s="158"/>
      <c r="N5" s="158"/>
      <c r="O5" s="158"/>
      <c r="P5" s="158"/>
      <c r="Q5" s="158"/>
      <c r="R5" s="158"/>
      <c r="S5" s="158"/>
      <c r="T5" s="7"/>
      <c r="U5" s="7"/>
      <c r="V5" s="41"/>
      <c r="W5" s="158"/>
      <c r="X5" s="158"/>
      <c r="Y5" s="158"/>
    </row>
    <row r="6" spans="1:26" x14ac:dyDescent="0.2">
      <c r="E6" s="162"/>
      <c r="F6" s="162"/>
      <c r="G6" s="162"/>
      <c r="H6" s="12" t="s">
        <v>232</v>
      </c>
      <c r="I6" s="92">
        <v>1</v>
      </c>
      <c r="J6" s="92">
        <v>3</v>
      </c>
      <c r="K6" s="92">
        <v>5</v>
      </c>
      <c r="L6" s="92">
        <v>7</v>
      </c>
      <c r="M6" s="92">
        <v>9</v>
      </c>
      <c r="N6" s="92">
        <v>11</v>
      </c>
      <c r="O6" s="92">
        <v>13</v>
      </c>
      <c r="P6" s="92">
        <v>15</v>
      </c>
      <c r="Q6" s="92">
        <v>17</v>
      </c>
      <c r="R6" s="92">
        <v>19</v>
      </c>
      <c r="S6" s="92">
        <v>21</v>
      </c>
      <c r="T6" s="92">
        <v>23</v>
      </c>
      <c r="U6" s="92">
        <v>25</v>
      </c>
      <c r="W6" s="49">
        <v>101</v>
      </c>
      <c r="X6" s="49">
        <v>103</v>
      </c>
      <c r="Y6" s="49">
        <v>105</v>
      </c>
    </row>
    <row r="7" spans="1:26" x14ac:dyDescent="0.2">
      <c r="E7" s="7"/>
      <c r="F7" s="162"/>
      <c r="G7" s="162"/>
      <c r="H7" s="12" t="s">
        <v>233</v>
      </c>
      <c r="I7" s="59" t="s">
        <v>145</v>
      </c>
      <c r="J7" s="59" t="s">
        <v>145</v>
      </c>
      <c r="K7" s="59" t="s">
        <v>145</v>
      </c>
      <c r="L7" s="59" t="s">
        <v>145</v>
      </c>
      <c r="M7" s="59" t="s">
        <v>145</v>
      </c>
      <c r="N7" s="59" t="s">
        <v>145</v>
      </c>
      <c r="O7" s="59" t="s">
        <v>145</v>
      </c>
      <c r="P7" s="59" t="s">
        <v>145</v>
      </c>
      <c r="Q7" s="59" t="s">
        <v>145</v>
      </c>
      <c r="R7" s="59" t="s">
        <v>145</v>
      </c>
      <c r="S7" s="59" t="s">
        <v>145</v>
      </c>
      <c r="T7" s="59" t="s">
        <v>145</v>
      </c>
      <c r="U7" s="59" t="s">
        <v>145</v>
      </c>
      <c r="W7" s="49" t="s">
        <v>276</v>
      </c>
      <c r="X7" s="49" t="s">
        <v>276</v>
      </c>
      <c r="Y7" s="49" t="s">
        <v>276</v>
      </c>
    </row>
    <row r="8" spans="1:26" x14ac:dyDescent="0.2">
      <c r="A8" s="162" t="s">
        <v>415</v>
      </c>
      <c r="B8" s="162" t="s">
        <v>415</v>
      </c>
      <c r="C8" s="162" t="s">
        <v>415</v>
      </c>
      <c r="D8" s="162" t="s">
        <v>415</v>
      </c>
      <c r="E8" s="162" t="s">
        <v>415</v>
      </c>
      <c r="F8" s="162" t="s">
        <v>415</v>
      </c>
      <c r="G8" s="162" t="s">
        <v>230</v>
      </c>
      <c r="H8" s="12" t="s">
        <v>234</v>
      </c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W8" s="49"/>
      <c r="X8" s="49"/>
      <c r="Y8" s="49"/>
    </row>
    <row r="9" spans="1:26" x14ac:dyDescent="0.2">
      <c r="A9" s="7">
        <v>0</v>
      </c>
      <c r="B9" s="7">
        <v>0</v>
      </c>
      <c r="C9" s="7">
        <v>0</v>
      </c>
      <c r="D9" s="7">
        <v>0</v>
      </c>
      <c r="E9" s="7">
        <v>0</v>
      </c>
      <c r="F9" s="162">
        <v>0</v>
      </c>
      <c r="G9" s="164">
        <v>1</v>
      </c>
      <c r="H9" s="26" t="s">
        <v>255</v>
      </c>
      <c r="I9" s="18"/>
      <c r="J9" s="94">
        <v>0.21527777777777779</v>
      </c>
      <c r="K9" s="18">
        <v>0.25555555555555559</v>
      </c>
      <c r="L9" s="94">
        <v>0.2986111111111111</v>
      </c>
      <c r="M9" s="94">
        <v>0.34027777777777773</v>
      </c>
      <c r="N9" s="94">
        <v>0.44097222222222227</v>
      </c>
      <c r="O9" s="94">
        <v>0.51388888888888895</v>
      </c>
      <c r="P9" s="94"/>
      <c r="Q9" s="94">
        <v>0.60763888888888895</v>
      </c>
      <c r="R9" s="94">
        <v>0.64930555555555558</v>
      </c>
      <c r="S9" s="94">
        <v>0.66666666666666663</v>
      </c>
      <c r="T9" s="94">
        <v>0.73263888888888884</v>
      </c>
      <c r="U9" s="94">
        <v>0.89930555555555547</v>
      </c>
      <c r="W9" s="94">
        <v>0.29166666666666669</v>
      </c>
      <c r="X9" s="94">
        <v>0.3611111111111111</v>
      </c>
      <c r="Y9" s="43">
        <v>0.4201388888888889</v>
      </c>
    </row>
    <row r="10" spans="1:26" x14ac:dyDescent="0.2">
      <c r="A10" s="186">
        <v>1</v>
      </c>
      <c r="B10" s="186">
        <v>1</v>
      </c>
      <c r="C10" s="186">
        <v>1</v>
      </c>
      <c r="D10" s="186">
        <v>1</v>
      </c>
      <c r="E10" s="186">
        <v>1</v>
      </c>
      <c r="F10" s="162" t="s">
        <v>198</v>
      </c>
      <c r="G10" s="164">
        <v>2</v>
      </c>
      <c r="H10" s="26" t="s">
        <v>95</v>
      </c>
      <c r="I10" s="18"/>
      <c r="J10" s="18" t="s">
        <v>198</v>
      </c>
      <c r="K10" s="94">
        <f>K9+"0:2"</f>
        <v>0.25694444444444448</v>
      </c>
      <c r="L10" s="18" t="s">
        <v>198</v>
      </c>
      <c r="M10" s="94">
        <f t="shared" ref="M10:U11" si="0">M9+"0:2"</f>
        <v>0.34166666666666662</v>
      </c>
      <c r="N10" s="94">
        <f t="shared" si="0"/>
        <v>0.44236111111111115</v>
      </c>
      <c r="O10" s="94">
        <f t="shared" si="0"/>
        <v>0.51527777777777783</v>
      </c>
      <c r="P10" s="94">
        <v>0.58472222222222225</v>
      </c>
      <c r="Q10" s="94">
        <f t="shared" si="0"/>
        <v>0.60902777777777783</v>
      </c>
      <c r="R10" s="94">
        <f t="shared" si="0"/>
        <v>0.65069444444444446</v>
      </c>
      <c r="S10" s="94">
        <f>S9+"0:2"</f>
        <v>0.66805555555555551</v>
      </c>
      <c r="T10" s="94">
        <f t="shared" si="0"/>
        <v>0.73402777777777772</v>
      </c>
      <c r="U10" s="94">
        <f t="shared" si="0"/>
        <v>0.90069444444444435</v>
      </c>
      <c r="W10" s="94">
        <f t="shared" ref="W10:Y11" si="1">W9+"0:2"</f>
        <v>0.29305555555555557</v>
      </c>
      <c r="X10" s="94">
        <f t="shared" si="1"/>
        <v>0.36249999999999999</v>
      </c>
      <c r="Y10" s="94">
        <f t="shared" si="1"/>
        <v>0.42152777777777778</v>
      </c>
    </row>
    <row r="11" spans="1:26" x14ac:dyDescent="0.2">
      <c r="A11" s="186">
        <v>1.4</v>
      </c>
      <c r="B11" s="186">
        <v>1.4</v>
      </c>
      <c r="C11" s="186">
        <v>1.4</v>
      </c>
      <c r="D11" s="186">
        <v>1.4</v>
      </c>
      <c r="E11" s="186">
        <v>1.4</v>
      </c>
      <c r="F11" s="162" t="s">
        <v>198</v>
      </c>
      <c r="G11" s="164">
        <v>3</v>
      </c>
      <c r="H11" s="26" t="s">
        <v>345</v>
      </c>
      <c r="I11" s="18"/>
      <c r="J11" s="18" t="s">
        <v>198</v>
      </c>
      <c r="K11" s="94">
        <f>K10+"0:2"</f>
        <v>0.25833333333333336</v>
      </c>
      <c r="L11" s="18" t="s">
        <v>198</v>
      </c>
      <c r="M11" s="94">
        <f t="shared" si="0"/>
        <v>0.3430555555555555</v>
      </c>
      <c r="N11" s="94">
        <f t="shared" si="0"/>
        <v>0.44375000000000003</v>
      </c>
      <c r="O11" s="94">
        <f t="shared" si="0"/>
        <v>0.51666666666666672</v>
      </c>
      <c r="P11" s="94">
        <f t="shared" si="0"/>
        <v>0.58611111111111114</v>
      </c>
      <c r="Q11" s="94">
        <f t="shared" si="0"/>
        <v>0.61041666666666672</v>
      </c>
      <c r="R11" s="94">
        <f t="shared" si="0"/>
        <v>0.65208333333333335</v>
      </c>
      <c r="S11" s="94">
        <f>S10+"0:2"</f>
        <v>0.6694444444444444</v>
      </c>
      <c r="T11" s="94">
        <f t="shared" si="0"/>
        <v>0.73541666666666661</v>
      </c>
      <c r="U11" s="94">
        <f t="shared" si="0"/>
        <v>0.90208333333333324</v>
      </c>
      <c r="W11" s="94">
        <f t="shared" si="1"/>
        <v>0.29444444444444445</v>
      </c>
      <c r="X11" s="94">
        <f t="shared" si="1"/>
        <v>0.36388888888888887</v>
      </c>
      <c r="Y11" s="94">
        <f t="shared" si="1"/>
        <v>0.42291666666666666</v>
      </c>
    </row>
    <row r="12" spans="1:26" x14ac:dyDescent="0.2">
      <c r="A12" s="186">
        <v>2.9</v>
      </c>
      <c r="B12" s="186" t="s">
        <v>198</v>
      </c>
      <c r="C12" s="186" t="s">
        <v>198</v>
      </c>
      <c r="D12" s="186" t="s">
        <v>198</v>
      </c>
      <c r="E12" s="186">
        <v>2.9</v>
      </c>
      <c r="F12" s="162" t="s">
        <v>198</v>
      </c>
      <c r="G12" s="164">
        <v>4</v>
      </c>
      <c r="H12" s="26" t="s">
        <v>384</v>
      </c>
      <c r="I12" s="18"/>
      <c r="J12" s="18" t="s">
        <v>198</v>
      </c>
      <c r="K12" s="18" t="s">
        <v>198</v>
      </c>
      <c r="L12" s="18" t="s">
        <v>198</v>
      </c>
      <c r="M12" s="18" t="s">
        <v>198</v>
      </c>
      <c r="N12" s="18" t="s">
        <v>198</v>
      </c>
      <c r="O12" s="18" t="s">
        <v>198</v>
      </c>
      <c r="P12" s="94">
        <f>P11+"0:2"</f>
        <v>0.58750000000000002</v>
      </c>
      <c r="Q12" s="18" t="s">
        <v>198</v>
      </c>
      <c r="R12" s="18" t="s">
        <v>198</v>
      </c>
      <c r="S12" s="18" t="s">
        <v>198</v>
      </c>
      <c r="T12" s="18" t="s">
        <v>198</v>
      </c>
      <c r="U12" s="18" t="s">
        <v>198</v>
      </c>
      <c r="W12" s="18" t="s">
        <v>198</v>
      </c>
      <c r="X12" s="18" t="s">
        <v>198</v>
      </c>
      <c r="Y12" s="18" t="s">
        <v>198</v>
      </c>
    </row>
    <row r="13" spans="1:26" x14ac:dyDescent="0.2">
      <c r="A13" s="186">
        <v>3.3</v>
      </c>
      <c r="B13" s="186">
        <v>2.5</v>
      </c>
      <c r="C13" s="186">
        <v>2.5</v>
      </c>
      <c r="D13" s="186">
        <v>2.5</v>
      </c>
      <c r="E13" s="186">
        <v>3.3</v>
      </c>
      <c r="F13" s="162" t="s">
        <v>198</v>
      </c>
      <c r="G13" s="164">
        <v>5</v>
      </c>
      <c r="H13" s="26" t="s">
        <v>419</v>
      </c>
      <c r="I13" s="18"/>
      <c r="J13" s="18" t="s">
        <v>198</v>
      </c>
      <c r="K13" s="18">
        <f>K11+"0:2"</f>
        <v>0.25972222222222224</v>
      </c>
      <c r="L13" s="18" t="s">
        <v>198</v>
      </c>
      <c r="M13" s="18">
        <f>M11+"0:2"</f>
        <v>0.34444444444444439</v>
      </c>
      <c r="N13" s="18">
        <f>N11+"0:2"</f>
        <v>0.44513888888888892</v>
      </c>
      <c r="O13" s="18">
        <f>O11+"0:2"</f>
        <v>0.5180555555555556</v>
      </c>
      <c r="P13" s="94">
        <f>P12+"0:2"</f>
        <v>0.58888888888888891</v>
      </c>
      <c r="Q13" s="18">
        <f>Q11+"0:2"</f>
        <v>0.6118055555555556</v>
      </c>
      <c r="R13" s="18">
        <f>R11+"0:2"</f>
        <v>0.65347222222222223</v>
      </c>
      <c r="S13" s="18">
        <f>S11+"0:2"</f>
        <v>0.67083333333333328</v>
      </c>
      <c r="T13" s="18">
        <f>T11+"0:2"</f>
        <v>0.73680555555555549</v>
      </c>
      <c r="U13" s="18">
        <f>U11+"0:2"</f>
        <v>0.90347222222222212</v>
      </c>
      <c r="W13" s="18">
        <f>W11+"0:2"</f>
        <v>0.29583333333333334</v>
      </c>
      <c r="X13" s="18">
        <f>X11+"0:2"</f>
        <v>0.36527777777777776</v>
      </c>
      <c r="Y13" s="18">
        <f>Y11+"0:2"</f>
        <v>0.42430555555555555</v>
      </c>
    </row>
    <row r="14" spans="1:26" x14ac:dyDescent="0.2">
      <c r="A14" s="186">
        <v>3.7</v>
      </c>
      <c r="B14" s="186">
        <v>2.9000000000000004</v>
      </c>
      <c r="C14" s="186">
        <v>2.9000000000000004</v>
      </c>
      <c r="D14" s="186">
        <v>2.9000000000000004</v>
      </c>
      <c r="E14" s="186">
        <v>3.7</v>
      </c>
      <c r="F14" s="162" t="s">
        <v>198</v>
      </c>
      <c r="G14" s="164">
        <v>6</v>
      </c>
      <c r="H14" s="26" t="s">
        <v>334</v>
      </c>
      <c r="I14" s="18"/>
      <c r="J14" s="18" t="s">
        <v>198</v>
      </c>
      <c r="K14" s="18">
        <f>K13+"0:1"</f>
        <v>0.26041666666666669</v>
      </c>
      <c r="L14" s="18" t="s">
        <v>198</v>
      </c>
      <c r="M14" s="18">
        <f t="shared" ref="M14:O17" si="2">M13+"0:1"</f>
        <v>0.34513888888888883</v>
      </c>
      <c r="N14" s="18">
        <f t="shared" si="2"/>
        <v>0.44583333333333336</v>
      </c>
      <c r="O14" s="18">
        <f t="shared" si="2"/>
        <v>0.51875000000000004</v>
      </c>
      <c r="P14" s="18">
        <f t="shared" ref="P14:Q17" si="3">P13+"0:1"</f>
        <v>0.58958333333333335</v>
      </c>
      <c r="Q14" s="18">
        <f t="shared" ref="Q14:U16" si="4">Q13+"0:1"</f>
        <v>0.61250000000000004</v>
      </c>
      <c r="R14" s="18">
        <f t="shared" si="4"/>
        <v>0.65416666666666667</v>
      </c>
      <c r="S14" s="18">
        <f t="shared" si="4"/>
        <v>0.67152777777777772</v>
      </c>
      <c r="T14" s="18">
        <f t="shared" si="4"/>
        <v>0.73749999999999993</v>
      </c>
      <c r="U14" s="18">
        <f t="shared" si="4"/>
        <v>0.90416666666666656</v>
      </c>
      <c r="W14" s="18">
        <f t="shared" ref="W14:Y17" si="5">W13+"0:1"</f>
        <v>0.29652777777777778</v>
      </c>
      <c r="X14" s="18">
        <f t="shared" si="5"/>
        <v>0.3659722222222222</v>
      </c>
      <c r="Y14" s="18">
        <f t="shared" si="5"/>
        <v>0.42499999999999999</v>
      </c>
    </row>
    <row r="15" spans="1:26" x14ac:dyDescent="0.2">
      <c r="A15" s="186">
        <v>3.8999999999999995</v>
      </c>
      <c r="B15" s="186">
        <v>3.0999999999999996</v>
      </c>
      <c r="C15" s="186">
        <v>3.0999999999999996</v>
      </c>
      <c r="D15" s="186">
        <v>3.0999999999999996</v>
      </c>
      <c r="E15" s="186">
        <v>3.8999999999999995</v>
      </c>
      <c r="F15" s="162" t="s">
        <v>198</v>
      </c>
      <c r="G15" s="164">
        <v>7</v>
      </c>
      <c r="H15" s="26" t="s">
        <v>335</v>
      </c>
      <c r="I15" s="18"/>
      <c r="J15" s="18" t="s">
        <v>198</v>
      </c>
      <c r="K15" s="18">
        <f>K14+"0:1"</f>
        <v>0.26111111111111113</v>
      </c>
      <c r="L15" s="18" t="s">
        <v>198</v>
      </c>
      <c r="M15" s="18">
        <f t="shared" si="2"/>
        <v>0.34583333333333327</v>
      </c>
      <c r="N15" s="18">
        <f t="shared" si="2"/>
        <v>0.4465277777777778</v>
      </c>
      <c r="O15" s="18">
        <f t="shared" si="2"/>
        <v>0.51944444444444449</v>
      </c>
      <c r="P15" s="18">
        <f t="shared" si="3"/>
        <v>0.59027777777777779</v>
      </c>
      <c r="Q15" s="18">
        <f t="shared" si="4"/>
        <v>0.61319444444444449</v>
      </c>
      <c r="R15" s="18">
        <f t="shared" si="4"/>
        <v>0.65486111111111112</v>
      </c>
      <c r="S15" s="18">
        <f t="shared" si="4"/>
        <v>0.67222222222222217</v>
      </c>
      <c r="T15" s="18">
        <f t="shared" si="4"/>
        <v>0.73819444444444438</v>
      </c>
      <c r="U15" s="18">
        <f t="shared" si="4"/>
        <v>0.90486111111111101</v>
      </c>
      <c r="W15" s="18">
        <f t="shared" si="5"/>
        <v>0.29722222222222222</v>
      </c>
      <c r="X15" s="18">
        <f t="shared" si="5"/>
        <v>0.36666666666666664</v>
      </c>
      <c r="Y15" s="18">
        <f t="shared" si="5"/>
        <v>0.42569444444444443</v>
      </c>
    </row>
    <row r="16" spans="1:26" x14ac:dyDescent="0.2">
      <c r="A16" s="186">
        <v>4.2</v>
      </c>
      <c r="B16" s="186">
        <v>3.4000000000000004</v>
      </c>
      <c r="C16" s="186">
        <v>3.4000000000000004</v>
      </c>
      <c r="D16" s="186">
        <v>3.4000000000000004</v>
      </c>
      <c r="E16" s="186">
        <v>4.2</v>
      </c>
      <c r="F16" s="162" t="s">
        <v>198</v>
      </c>
      <c r="G16" s="164">
        <v>8</v>
      </c>
      <c r="H16" s="26" t="s">
        <v>336</v>
      </c>
      <c r="I16" s="18"/>
      <c r="J16" s="18" t="s">
        <v>198</v>
      </c>
      <c r="K16" s="18">
        <f>K15+"0:1"</f>
        <v>0.26180555555555557</v>
      </c>
      <c r="L16" s="18" t="s">
        <v>198</v>
      </c>
      <c r="M16" s="18">
        <f t="shared" si="2"/>
        <v>0.34652777777777771</v>
      </c>
      <c r="N16" s="18">
        <f t="shared" si="2"/>
        <v>0.44722222222222224</v>
      </c>
      <c r="O16" s="18">
        <f t="shared" si="2"/>
        <v>0.52013888888888893</v>
      </c>
      <c r="P16" s="18">
        <f t="shared" si="3"/>
        <v>0.59097222222222223</v>
      </c>
      <c r="Q16" s="18">
        <f t="shared" si="4"/>
        <v>0.61388888888888893</v>
      </c>
      <c r="R16" s="18">
        <f t="shared" si="4"/>
        <v>0.65555555555555556</v>
      </c>
      <c r="S16" s="18">
        <f t="shared" si="4"/>
        <v>0.67291666666666661</v>
      </c>
      <c r="T16" s="18">
        <f t="shared" si="4"/>
        <v>0.73888888888888882</v>
      </c>
      <c r="U16" s="18">
        <f t="shared" si="4"/>
        <v>0.90555555555555545</v>
      </c>
      <c r="W16" s="18">
        <f t="shared" si="5"/>
        <v>0.29791666666666666</v>
      </c>
      <c r="X16" s="18">
        <f t="shared" si="5"/>
        <v>0.36736111111111108</v>
      </c>
      <c r="Y16" s="18">
        <f t="shared" si="5"/>
        <v>0.42638888888888887</v>
      </c>
    </row>
    <row r="17" spans="1:25" x14ac:dyDescent="0.2">
      <c r="A17" s="186">
        <v>4.8</v>
      </c>
      <c r="B17" s="186">
        <v>4</v>
      </c>
      <c r="C17" s="186">
        <v>4</v>
      </c>
      <c r="D17" s="186">
        <v>4</v>
      </c>
      <c r="E17" s="186">
        <v>4.8</v>
      </c>
      <c r="F17" s="162" t="s">
        <v>198</v>
      </c>
      <c r="G17" s="164">
        <v>9</v>
      </c>
      <c r="H17" s="26" t="s">
        <v>420</v>
      </c>
      <c r="I17" s="18"/>
      <c r="J17" s="18" t="s">
        <v>198</v>
      </c>
      <c r="K17" s="18">
        <f>K16+"0:1"</f>
        <v>0.26250000000000001</v>
      </c>
      <c r="L17" s="18" t="s">
        <v>198</v>
      </c>
      <c r="M17" s="18">
        <f t="shared" si="2"/>
        <v>0.34722222222222215</v>
      </c>
      <c r="N17" s="18">
        <f t="shared" si="2"/>
        <v>0.44791666666666669</v>
      </c>
      <c r="O17" s="18">
        <f t="shared" si="2"/>
        <v>0.52083333333333337</v>
      </c>
      <c r="P17" s="18">
        <f t="shared" si="3"/>
        <v>0.59166666666666667</v>
      </c>
      <c r="Q17" s="18">
        <f t="shared" si="3"/>
        <v>0.61458333333333337</v>
      </c>
      <c r="R17" s="18">
        <f>R16+"0:1"</f>
        <v>0.65625</v>
      </c>
      <c r="S17" s="18">
        <f>S16+"0:1"</f>
        <v>0.67361111111111105</v>
      </c>
      <c r="T17" s="18">
        <f>T16+"0:1"</f>
        <v>0.73958333333333326</v>
      </c>
      <c r="U17" s="18"/>
      <c r="W17" s="18">
        <f t="shared" si="5"/>
        <v>0.2986111111111111</v>
      </c>
      <c r="X17" s="18">
        <f t="shared" si="5"/>
        <v>0.36805555555555552</v>
      </c>
      <c r="Y17" s="18">
        <f t="shared" si="5"/>
        <v>0.42708333333333331</v>
      </c>
    </row>
    <row r="18" spans="1:25" x14ac:dyDescent="0.2">
      <c r="A18" s="186" t="s">
        <v>198</v>
      </c>
      <c r="B18" s="186" t="s">
        <v>198</v>
      </c>
      <c r="C18" s="7">
        <v>4.8</v>
      </c>
      <c r="D18" s="7">
        <v>4.8</v>
      </c>
      <c r="E18" s="186">
        <v>5.6</v>
      </c>
      <c r="F18" s="162" t="s">
        <v>198</v>
      </c>
      <c r="G18" s="164">
        <v>10</v>
      </c>
      <c r="H18" s="26" t="s">
        <v>446</v>
      </c>
      <c r="I18" s="18"/>
      <c r="J18" s="18" t="s">
        <v>198</v>
      </c>
      <c r="K18" s="94" t="s">
        <v>198</v>
      </c>
      <c r="L18" s="18" t="s">
        <v>198</v>
      </c>
      <c r="M18" s="94" t="s">
        <v>198</v>
      </c>
      <c r="N18" s="94" t="s">
        <v>198</v>
      </c>
      <c r="O18" s="94" t="s">
        <v>198</v>
      </c>
      <c r="P18" s="18">
        <f t="shared" ref="P18:P23" si="6">P17+"0:2"</f>
        <v>0.59305555555555556</v>
      </c>
      <c r="Q18" s="94" t="s">
        <v>198</v>
      </c>
      <c r="R18" s="94" t="s">
        <v>198</v>
      </c>
      <c r="S18" s="18">
        <f t="shared" ref="S18:S23" si="7">S17+"0:2"</f>
        <v>0.67499999999999993</v>
      </c>
      <c r="T18" s="94" t="s">
        <v>198</v>
      </c>
      <c r="U18" s="94"/>
      <c r="W18" s="94" t="s">
        <v>198</v>
      </c>
      <c r="X18" s="94" t="s">
        <v>198</v>
      </c>
      <c r="Y18" s="18">
        <f>Y17+"0:1"</f>
        <v>0.42777777777777776</v>
      </c>
    </row>
    <row r="19" spans="1:25" x14ac:dyDescent="0.2">
      <c r="A19" s="186" t="s">
        <v>198</v>
      </c>
      <c r="B19" s="186" t="s">
        <v>198</v>
      </c>
      <c r="C19" s="7">
        <v>6.8</v>
      </c>
      <c r="D19" s="7">
        <v>6.8</v>
      </c>
      <c r="E19" s="186">
        <v>7.6</v>
      </c>
      <c r="F19" s="162" t="s">
        <v>198</v>
      </c>
      <c r="G19" s="164">
        <v>11</v>
      </c>
      <c r="H19" s="26" t="s">
        <v>447</v>
      </c>
      <c r="I19" s="18"/>
      <c r="J19" s="18" t="s">
        <v>198</v>
      </c>
      <c r="K19" s="94" t="s">
        <v>198</v>
      </c>
      <c r="L19" s="18" t="s">
        <v>198</v>
      </c>
      <c r="M19" s="94" t="s">
        <v>198</v>
      </c>
      <c r="N19" s="94" t="s">
        <v>198</v>
      </c>
      <c r="O19" s="94" t="s">
        <v>198</v>
      </c>
      <c r="P19" s="18">
        <f t="shared" si="6"/>
        <v>0.59444444444444444</v>
      </c>
      <c r="Q19" s="94" t="s">
        <v>198</v>
      </c>
      <c r="R19" s="94" t="s">
        <v>198</v>
      </c>
      <c r="S19" s="18">
        <f t="shared" si="7"/>
        <v>0.67638888888888882</v>
      </c>
      <c r="T19" s="94" t="s">
        <v>198</v>
      </c>
      <c r="U19" s="94"/>
      <c r="W19" s="94" t="s">
        <v>198</v>
      </c>
      <c r="X19" s="94" t="s">
        <v>198</v>
      </c>
      <c r="Y19" s="18">
        <f>Y18+"0:2"</f>
        <v>0.42916666666666664</v>
      </c>
    </row>
    <row r="20" spans="1:25" x14ac:dyDescent="0.2">
      <c r="A20" s="186" t="s">
        <v>198</v>
      </c>
      <c r="B20" s="186" t="s">
        <v>198</v>
      </c>
      <c r="C20" s="7">
        <v>8.8000000000000007</v>
      </c>
      <c r="D20" s="7">
        <v>8.8000000000000007</v>
      </c>
      <c r="E20" s="186">
        <v>9.6000000000000014</v>
      </c>
      <c r="F20" s="162" t="s">
        <v>198</v>
      </c>
      <c r="G20" s="164">
        <v>12</v>
      </c>
      <c r="H20" s="26" t="s">
        <v>446</v>
      </c>
      <c r="I20" s="18"/>
      <c r="J20" s="18" t="s">
        <v>198</v>
      </c>
      <c r="K20" s="94" t="s">
        <v>198</v>
      </c>
      <c r="L20" s="18" t="s">
        <v>198</v>
      </c>
      <c r="M20" s="94" t="s">
        <v>198</v>
      </c>
      <c r="N20" s="94" t="s">
        <v>198</v>
      </c>
      <c r="O20" s="94" t="s">
        <v>198</v>
      </c>
      <c r="P20" s="18">
        <f t="shared" si="6"/>
        <v>0.59583333333333333</v>
      </c>
      <c r="Q20" s="94" t="s">
        <v>198</v>
      </c>
      <c r="R20" s="94" t="s">
        <v>198</v>
      </c>
      <c r="S20" s="18">
        <f t="shared" si="7"/>
        <v>0.6777777777777777</v>
      </c>
      <c r="T20" s="94" t="s">
        <v>198</v>
      </c>
      <c r="U20" s="94"/>
      <c r="W20" s="94" t="s">
        <v>198</v>
      </c>
      <c r="X20" s="94" t="s">
        <v>198</v>
      </c>
      <c r="Y20" s="18"/>
    </row>
    <row r="21" spans="1:25" x14ac:dyDescent="0.2">
      <c r="A21" s="186">
        <v>4.8</v>
      </c>
      <c r="B21" s="186">
        <v>4</v>
      </c>
      <c r="C21" s="7">
        <v>9.6</v>
      </c>
      <c r="D21" s="7">
        <v>9.6</v>
      </c>
      <c r="E21" s="186">
        <v>10.4</v>
      </c>
      <c r="F21" s="162" t="s">
        <v>198</v>
      </c>
      <c r="G21" s="164">
        <v>13</v>
      </c>
      <c r="H21" s="26" t="s">
        <v>420</v>
      </c>
      <c r="I21" s="18"/>
      <c r="J21" s="18" t="s">
        <v>198</v>
      </c>
      <c r="K21" s="18">
        <f>K17</f>
        <v>0.26250000000000001</v>
      </c>
      <c r="L21" s="18" t="s">
        <v>198</v>
      </c>
      <c r="M21" s="18">
        <f>M17</f>
        <v>0.34722222222222215</v>
      </c>
      <c r="N21" s="18">
        <f>N17</f>
        <v>0.44791666666666669</v>
      </c>
      <c r="O21" s="18">
        <f>O17</f>
        <v>0.52083333333333337</v>
      </c>
      <c r="P21" s="18">
        <f t="shared" si="6"/>
        <v>0.59722222222222221</v>
      </c>
      <c r="Q21" s="18">
        <f>Q17</f>
        <v>0.61458333333333337</v>
      </c>
      <c r="R21" s="18">
        <f>R17</f>
        <v>0.65625</v>
      </c>
      <c r="S21" s="18">
        <f t="shared" si="7"/>
        <v>0.67916666666666659</v>
      </c>
      <c r="T21" s="18">
        <f>T17</f>
        <v>0.73958333333333326</v>
      </c>
      <c r="U21" s="18"/>
      <c r="W21" s="18">
        <f>W17</f>
        <v>0.2986111111111111</v>
      </c>
      <c r="X21" s="18">
        <f>X17</f>
        <v>0.36805555555555552</v>
      </c>
      <c r="Y21" s="18"/>
    </row>
    <row r="22" spans="1:25" x14ac:dyDescent="0.2">
      <c r="A22" s="186">
        <v>6.6999999999999984</v>
      </c>
      <c r="B22" s="186">
        <v>5.8999999999999986</v>
      </c>
      <c r="C22" s="186">
        <v>11.499999999999998</v>
      </c>
      <c r="D22" s="186">
        <v>11.499999999999998</v>
      </c>
      <c r="E22" s="186">
        <v>12.299999999999999</v>
      </c>
      <c r="F22" s="162">
        <v>4.5999999999999996</v>
      </c>
      <c r="G22" s="164">
        <v>14</v>
      </c>
      <c r="H22" s="26" t="s">
        <v>479</v>
      </c>
      <c r="I22" s="18"/>
      <c r="J22" s="18">
        <f>J9+"0:6"</f>
        <v>0.21944444444444447</v>
      </c>
      <c r="K22" s="18">
        <f>K21+"0:3"</f>
        <v>0.26458333333333334</v>
      </c>
      <c r="L22" s="18">
        <f>L9+"0:6"</f>
        <v>0.30277777777777776</v>
      </c>
      <c r="M22" s="18">
        <f>M21+"0:3"</f>
        <v>0.34930555555555548</v>
      </c>
      <c r="N22" s="18">
        <f>N21+"0:3"</f>
        <v>0.45</v>
      </c>
      <c r="O22" s="18">
        <f>O21+"0:3"</f>
        <v>0.5229166666666667</v>
      </c>
      <c r="P22" s="18">
        <f t="shared" si="6"/>
        <v>0.59861111111111109</v>
      </c>
      <c r="Q22" s="18">
        <f>Q21+"0:3"</f>
        <v>0.6166666666666667</v>
      </c>
      <c r="R22" s="18">
        <f>R21+"0:3"</f>
        <v>0.65833333333333333</v>
      </c>
      <c r="S22" s="18">
        <f t="shared" si="7"/>
        <v>0.68055555555555547</v>
      </c>
      <c r="T22" s="18">
        <f>T21+"0:3"</f>
        <v>0.74166666666666659</v>
      </c>
      <c r="U22" s="18"/>
      <c r="W22" s="18">
        <f>W21+"0:3"</f>
        <v>0.30069444444444443</v>
      </c>
      <c r="X22" s="18">
        <f>X21+"0:3"</f>
        <v>0.37013888888888885</v>
      </c>
      <c r="Y22" s="18"/>
    </row>
    <row r="23" spans="1:25" x14ac:dyDescent="0.2">
      <c r="A23" s="186" t="s">
        <v>198</v>
      </c>
      <c r="B23" s="186" t="s">
        <v>198</v>
      </c>
      <c r="C23" s="186" t="s">
        <v>198</v>
      </c>
      <c r="D23" s="7">
        <v>13</v>
      </c>
      <c r="E23" s="186">
        <v>13.8</v>
      </c>
      <c r="F23" s="162">
        <v>6.1</v>
      </c>
      <c r="G23" s="164">
        <v>15</v>
      </c>
      <c r="H23" s="26" t="s">
        <v>445</v>
      </c>
      <c r="I23" s="18"/>
      <c r="J23" s="18">
        <f>J22+"0:2"</f>
        <v>0.22083333333333335</v>
      </c>
      <c r="K23" s="94" t="s">
        <v>198</v>
      </c>
      <c r="L23" s="18">
        <f>L22+"0:2"</f>
        <v>0.30416666666666664</v>
      </c>
      <c r="M23" s="94" t="s">
        <v>198</v>
      </c>
      <c r="N23" s="94" t="s">
        <v>198</v>
      </c>
      <c r="O23" s="94" t="s">
        <v>198</v>
      </c>
      <c r="P23" s="18">
        <f t="shared" si="6"/>
        <v>0.6</v>
      </c>
      <c r="Q23" s="94" t="s">
        <v>198</v>
      </c>
      <c r="R23" s="94" t="s">
        <v>198</v>
      </c>
      <c r="S23" s="18">
        <f t="shared" si="7"/>
        <v>0.68194444444444435</v>
      </c>
      <c r="T23" s="94" t="s">
        <v>198</v>
      </c>
      <c r="U23" s="94"/>
      <c r="W23" s="94" t="s">
        <v>198</v>
      </c>
      <c r="X23" s="94" t="s">
        <v>198</v>
      </c>
      <c r="Y23" s="94"/>
    </row>
    <row r="24" spans="1:25" x14ac:dyDescent="0.2">
      <c r="A24" s="186">
        <v>7.9999999999999991</v>
      </c>
      <c r="B24" s="186">
        <v>7.1999999999999993</v>
      </c>
      <c r="C24" s="186">
        <v>12.799999999999999</v>
      </c>
      <c r="E24" s="7"/>
      <c r="F24" s="162"/>
      <c r="G24" s="164">
        <v>16</v>
      </c>
      <c r="H24" s="26" t="s">
        <v>444</v>
      </c>
      <c r="I24" s="18"/>
      <c r="J24" s="18"/>
      <c r="K24" s="18">
        <f>K22+"0:1"</f>
        <v>0.26527777777777778</v>
      </c>
      <c r="L24" s="18"/>
      <c r="M24" s="18">
        <f>M22+"0:1"</f>
        <v>0.34999999999999992</v>
      </c>
      <c r="N24" s="18">
        <f>N22+"0:1"</f>
        <v>0.45069444444444445</v>
      </c>
      <c r="O24" s="18">
        <f>O22+"0:1"</f>
        <v>0.52361111111111114</v>
      </c>
      <c r="P24" s="18"/>
      <c r="Q24" s="18">
        <f>Q22+"0:1"</f>
        <v>0.61736111111111114</v>
      </c>
      <c r="R24" s="18">
        <f>R22+"0:1"</f>
        <v>0.65902777777777777</v>
      </c>
      <c r="S24" s="18"/>
      <c r="T24" s="18">
        <f>T22+"0:1"</f>
        <v>0.74236111111111103</v>
      </c>
      <c r="U24" s="18"/>
      <c r="W24" s="18">
        <f>W22+"0:1"</f>
        <v>0.30138888888888887</v>
      </c>
      <c r="X24" s="18">
        <f>X22+"0:1"</f>
        <v>0.37083333333333329</v>
      </c>
      <c r="Y24" s="18"/>
    </row>
    <row r="25" spans="1:25" x14ac:dyDescent="0.2">
      <c r="A25" s="186">
        <v>8.5</v>
      </c>
      <c r="B25" s="186">
        <v>7.6999999999999993</v>
      </c>
      <c r="C25" s="186">
        <v>13.299999999999999</v>
      </c>
      <c r="E25" s="7"/>
      <c r="F25" s="162"/>
      <c r="G25" s="164">
        <v>17</v>
      </c>
      <c r="H25" s="26" t="s">
        <v>442</v>
      </c>
      <c r="I25" s="18"/>
      <c r="J25" s="18"/>
      <c r="K25" s="18">
        <f>K24+"0:3"</f>
        <v>0.2673611111111111</v>
      </c>
      <c r="L25" s="94"/>
      <c r="M25" s="18">
        <f>M24+"0:3"</f>
        <v>0.35208333333333325</v>
      </c>
      <c r="N25" s="18">
        <f>N24+"0:3"</f>
        <v>0.45277777777777778</v>
      </c>
      <c r="O25" s="18">
        <f>O24+"0:3"</f>
        <v>0.52569444444444446</v>
      </c>
      <c r="P25" s="94"/>
      <c r="Q25" s="18">
        <f>Q24+"0:3"</f>
        <v>0.61944444444444446</v>
      </c>
      <c r="R25" s="18">
        <f>R24+"0:3"</f>
        <v>0.66111111111111109</v>
      </c>
      <c r="S25" s="94"/>
      <c r="T25" s="18">
        <f>T24+"0:3"</f>
        <v>0.74444444444444435</v>
      </c>
      <c r="U25" s="18"/>
      <c r="W25" s="18">
        <f>W24+"0:3"</f>
        <v>0.3034722222222222</v>
      </c>
      <c r="X25" s="18">
        <f>X24+"0:3"</f>
        <v>0.37291666666666662</v>
      </c>
      <c r="Y25" s="18"/>
    </row>
    <row r="26" spans="1:25" x14ac:dyDescent="0.2">
      <c r="A26" s="186">
        <v>10.8</v>
      </c>
      <c r="B26" s="186">
        <v>10</v>
      </c>
      <c r="C26" s="186">
        <v>15.6</v>
      </c>
      <c r="E26" s="7"/>
      <c r="F26" s="162"/>
      <c r="G26" s="164">
        <v>18</v>
      </c>
      <c r="H26" s="26" t="s">
        <v>441</v>
      </c>
      <c r="I26" s="18"/>
      <c r="J26" s="18"/>
      <c r="K26" s="18">
        <f>K25+"0:1"</f>
        <v>0.26805555555555555</v>
      </c>
      <c r="L26" s="94"/>
      <c r="M26" s="18">
        <f t="shared" ref="M26:O27" si="8">M25+"0:1"</f>
        <v>0.35277777777777769</v>
      </c>
      <c r="N26" s="18">
        <f t="shared" si="8"/>
        <v>0.45347222222222222</v>
      </c>
      <c r="O26" s="18">
        <f t="shared" si="8"/>
        <v>0.52638888888888891</v>
      </c>
      <c r="P26" s="94"/>
      <c r="Q26" s="18">
        <f>Q25+"0:1"</f>
        <v>0.62013888888888891</v>
      </c>
      <c r="R26" s="18">
        <f>R25+"0:1"</f>
        <v>0.66180555555555554</v>
      </c>
      <c r="S26" s="94"/>
      <c r="T26" s="18">
        <f>T25+"0:1"</f>
        <v>0.7451388888888888</v>
      </c>
      <c r="U26" s="18"/>
      <c r="W26" s="18">
        <f>W25+"0:1"</f>
        <v>0.30416666666666664</v>
      </c>
      <c r="X26" s="18">
        <f>X25+"0:1"</f>
        <v>0.37361111111111106</v>
      </c>
      <c r="Y26" s="18"/>
    </row>
    <row r="27" spans="1:25" x14ac:dyDescent="0.2">
      <c r="A27" s="186">
        <v>11.2</v>
      </c>
      <c r="B27" s="186">
        <v>10.399999999999999</v>
      </c>
      <c r="C27" s="186">
        <v>15.999999999999998</v>
      </c>
      <c r="E27" s="7"/>
      <c r="F27" s="162"/>
      <c r="G27" s="164">
        <v>19</v>
      </c>
      <c r="H27" s="26" t="s">
        <v>440</v>
      </c>
      <c r="I27" s="18">
        <v>0.19097222222222221</v>
      </c>
      <c r="J27" s="18"/>
      <c r="K27" s="18">
        <f>K26+"0:1"</f>
        <v>0.26874999999999999</v>
      </c>
      <c r="L27" s="94"/>
      <c r="M27" s="18">
        <f t="shared" si="8"/>
        <v>0.35347222222222213</v>
      </c>
      <c r="N27" s="18">
        <f t="shared" si="8"/>
        <v>0.45416666666666666</v>
      </c>
      <c r="O27" s="18">
        <f t="shared" si="8"/>
        <v>0.52708333333333335</v>
      </c>
      <c r="P27" s="94"/>
      <c r="Q27" s="18">
        <f>Q26+"0:1"</f>
        <v>0.62083333333333335</v>
      </c>
      <c r="R27" s="18">
        <f>R26+"0:1"</f>
        <v>0.66249999999999998</v>
      </c>
      <c r="S27" s="94"/>
      <c r="T27" s="18">
        <f>T26+"0:1"</f>
        <v>0.74583333333333324</v>
      </c>
      <c r="U27" s="18"/>
      <c r="W27" s="18">
        <f>W26+"0:1"</f>
        <v>0.30486111111111108</v>
      </c>
      <c r="X27" s="18">
        <f>X26+"0:1"</f>
        <v>0.3743055555555555</v>
      </c>
      <c r="Y27" s="18"/>
    </row>
    <row r="28" spans="1:25" x14ac:dyDescent="0.2">
      <c r="A28" s="186">
        <v>13.900000000000002</v>
      </c>
      <c r="B28" s="186">
        <v>13.100000000000001</v>
      </c>
      <c r="C28" s="186">
        <v>18.700000000000003</v>
      </c>
      <c r="E28" s="7"/>
      <c r="F28" s="162"/>
      <c r="G28" s="164">
        <v>20</v>
      </c>
      <c r="H28" s="26" t="s">
        <v>439</v>
      </c>
      <c r="I28" s="18">
        <f>I27+"0:3"</f>
        <v>0.19305555555555554</v>
      </c>
      <c r="J28" s="18"/>
      <c r="K28" s="18">
        <f>K27+"0:3"</f>
        <v>0.27083333333333331</v>
      </c>
      <c r="L28" s="94"/>
      <c r="M28" s="18">
        <f>M27+"0:3"</f>
        <v>0.35555555555555546</v>
      </c>
      <c r="N28" s="18">
        <f>N27+"0:3"</f>
        <v>0.45624999999999999</v>
      </c>
      <c r="O28" s="18">
        <f>O27+"0:3"</f>
        <v>0.52916666666666667</v>
      </c>
      <c r="P28" s="94"/>
      <c r="Q28" s="18">
        <f>Q27+"0:3"</f>
        <v>0.62291666666666667</v>
      </c>
      <c r="R28" s="18">
        <f>R27+"0:3"</f>
        <v>0.6645833333333333</v>
      </c>
      <c r="S28" s="94"/>
      <c r="T28" s="18">
        <f>T27+"0:3"</f>
        <v>0.74791666666666656</v>
      </c>
      <c r="U28" s="18"/>
      <c r="W28" s="18">
        <f>W27+"0:3"</f>
        <v>0.30694444444444441</v>
      </c>
      <c r="X28" s="18">
        <f>X27+"0:3"</f>
        <v>0.37638888888888883</v>
      </c>
      <c r="Y28" s="18"/>
    </row>
    <row r="29" spans="1:25" x14ac:dyDescent="0.2">
      <c r="A29" s="186">
        <v>14.600000000000001</v>
      </c>
      <c r="B29" s="186">
        <v>13.8</v>
      </c>
      <c r="C29" s="186">
        <v>19.399999999999999</v>
      </c>
      <c r="E29" s="7"/>
      <c r="F29" s="162"/>
      <c r="G29" s="164">
        <v>21</v>
      </c>
      <c r="H29" s="26" t="s">
        <v>438</v>
      </c>
      <c r="I29" s="18">
        <f>I28+"0:2"</f>
        <v>0.19444444444444442</v>
      </c>
      <c r="J29" s="18"/>
      <c r="K29" s="18">
        <f>K28+"0:2"</f>
        <v>0.2722222222222222</v>
      </c>
      <c r="L29" s="94"/>
      <c r="M29" s="18">
        <f>M28+"0:2"</f>
        <v>0.35694444444444434</v>
      </c>
      <c r="N29" s="18">
        <f>N28+"0:2"</f>
        <v>0.45763888888888887</v>
      </c>
      <c r="O29" s="18">
        <f>O28+"0:2"</f>
        <v>0.53055555555555556</v>
      </c>
      <c r="P29" s="94"/>
      <c r="Q29" s="18">
        <f>Q28+"0:2"</f>
        <v>0.62430555555555556</v>
      </c>
      <c r="R29" s="18">
        <f>R28+"0:2"</f>
        <v>0.66597222222222219</v>
      </c>
      <c r="S29" s="94"/>
      <c r="T29" s="18">
        <f>T28+"0:2"</f>
        <v>0.74930555555555545</v>
      </c>
      <c r="U29" s="18"/>
      <c r="W29" s="18">
        <f>W28+"0:2"</f>
        <v>0.30833333333333329</v>
      </c>
      <c r="X29" s="18">
        <f>X28+"0:2"</f>
        <v>0.37777777777777771</v>
      </c>
      <c r="Y29" s="18"/>
    </row>
    <row r="30" spans="1:25" x14ac:dyDescent="0.2">
      <c r="A30" s="186">
        <v>15</v>
      </c>
      <c r="B30" s="186">
        <v>14.2</v>
      </c>
      <c r="C30" s="186">
        <v>19.799999999999997</v>
      </c>
      <c r="E30" s="7"/>
      <c r="F30" s="162"/>
      <c r="G30" s="164">
        <v>22</v>
      </c>
      <c r="H30" s="26" t="s">
        <v>437</v>
      </c>
      <c r="I30" s="18">
        <f>I29+"0:1"</f>
        <v>0.19513888888888886</v>
      </c>
      <c r="J30" s="18"/>
      <c r="K30" s="18">
        <f>K29+"0:1"</f>
        <v>0.27291666666666664</v>
      </c>
      <c r="L30" s="94"/>
      <c r="M30" s="18">
        <f>M29+"0:1"</f>
        <v>0.35763888888888878</v>
      </c>
      <c r="N30" s="18">
        <f>N29+"0:1"</f>
        <v>0.45833333333333331</v>
      </c>
      <c r="O30" s="18">
        <f>O29+"0:1"</f>
        <v>0.53125</v>
      </c>
      <c r="P30" s="94"/>
      <c r="Q30" s="18">
        <f>Q29+"0:1"</f>
        <v>0.625</v>
      </c>
      <c r="R30" s="18">
        <f>R29+"0:1"</f>
        <v>0.66666666666666663</v>
      </c>
      <c r="S30" s="94"/>
      <c r="T30" s="18">
        <f>T29+"0:1"</f>
        <v>0.74999999999999989</v>
      </c>
      <c r="U30" s="18"/>
      <c r="W30" s="18">
        <f>W29+"0:1"</f>
        <v>0.30902777777777773</v>
      </c>
      <c r="X30" s="18">
        <f>X29+"0:1"</f>
        <v>0.37847222222222215</v>
      </c>
      <c r="Y30" s="18"/>
    </row>
    <row r="31" spans="1:25" x14ac:dyDescent="0.2">
      <c r="A31" s="186">
        <v>16.600000000000001</v>
      </c>
      <c r="B31" s="186">
        <v>15.8</v>
      </c>
      <c r="C31" s="186">
        <v>21.4</v>
      </c>
      <c r="E31" s="7"/>
      <c r="F31" s="162"/>
      <c r="G31" s="164">
        <v>23</v>
      </c>
      <c r="H31" s="26" t="s">
        <v>436</v>
      </c>
      <c r="I31" s="18">
        <f>I30+"0:2"</f>
        <v>0.19652777777777775</v>
      </c>
      <c r="J31" s="18"/>
      <c r="K31" s="18">
        <f>K30+"0:2"</f>
        <v>0.27430555555555552</v>
      </c>
      <c r="L31" s="94"/>
      <c r="M31" s="18">
        <f>M30+"0:2"</f>
        <v>0.35902777777777767</v>
      </c>
      <c r="N31" s="18">
        <f>N30+"0:2"</f>
        <v>0.4597222222222222</v>
      </c>
      <c r="O31" s="18">
        <f>O30+"0:2"</f>
        <v>0.53263888888888888</v>
      </c>
      <c r="P31" s="94"/>
      <c r="Q31" s="18">
        <f>Q30+"0:2"</f>
        <v>0.62638888888888888</v>
      </c>
      <c r="R31" s="18">
        <f>R30+"0:2"</f>
        <v>0.66805555555555551</v>
      </c>
      <c r="S31" s="94"/>
      <c r="T31" s="18">
        <f>T30+"0:2"</f>
        <v>0.75138888888888877</v>
      </c>
      <c r="U31" s="18"/>
      <c r="W31" s="18">
        <f>W30+"0:2"</f>
        <v>0.31041666666666662</v>
      </c>
      <c r="X31" s="18">
        <f>X30+"0:2"</f>
        <v>0.37986111111111104</v>
      </c>
      <c r="Y31" s="18"/>
    </row>
    <row r="32" spans="1:25" x14ac:dyDescent="0.2">
      <c r="A32" s="186">
        <v>17.100000000000001</v>
      </c>
      <c r="B32" s="186">
        <v>16.3</v>
      </c>
      <c r="C32" s="186">
        <v>21.9</v>
      </c>
      <c r="E32" s="7"/>
      <c r="F32" s="162"/>
      <c r="G32" s="164">
        <v>24</v>
      </c>
      <c r="H32" s="26" t="s">
        <v>434</v>
      </c>
      <c r="I32" s="18">
        <f>I31+"0:1"</f>
        <v>0.19722222222222219</v>
      </c>
      <c r="J32" s="18"/>
      <c r="K32" s="18">
        <f>K31+"0:1"</f>
        <v>0.27499999999999997</v>
      </c>
      <c r="L32" s="94"/>
      <c r="M32" s="18">
        <f t="shared" ref="M32:O35" si="9">M31+"0:1"</f>
        <v>0.35972222222222211</v>
      </c>
      <c r="N32" s="18">
        <f t="shared" si="9"/>
        <v>0.46041666666666664</v>
      </c>
      <c r="O32" s="18">
        <f t="shared" si="9"/>
        <v>0.53333333333333333</v>
      </c>
      <c r="P32" s="94"/>
      <c r="Q32" s="18">
        <f>Q31+"0:1"</f>
        <v>0.62708333333333333</v>
      </c>
      <c r="R32" s="18">
        <f>R31+"0:1"</f>
        <v>0.66874999999999996</v>
      </c>
      <c r="S32" s="94"/>
      <c r="T32" s="18">
        <f>T31+"0:1"</f>
        <v>0.75208333333333321</v>
      </c>
      <c r="U32" s="18"/>
      <c r="W32" s="18">
        <f t="shared" ref="W32:X35" si="10">W31+"0:1"</f>
        <v>0.31111111111111106</v>
      </c>
      <c r="X32" s="18">
        <f t="shared" si="10"/>
        <v>0.38055555555555548</v>
      </c>
      <c r="Y32" s="18"/>
    </row>
    <row r="33" spans="1:25" x14ac:dyDescent="0.2">
      <c r="A33" s="186">
        <v>17.400000000000002</v>
      </c>
      <c r="B33" s="186">
        <v>16.600000000000001</v>
      </c>
      <c r="C33" s="186">
        <v>22.200000000000003</v>
      </c>
      <c r="E33" s="7"/>
      <c r="F33" s="162"/>
      <c r="G33" s="164">
        <v>25</v>
      </c>
      <c r="H33" s="27" t="s">
        <v>433</v>
      </c>
      <c r="I33" s="20">
        <f>I32+"0:1"</f>
        <v>0.19791666666666663</v>
      </c>
      <c r="J33" s="20"/>
      <c r="K33" s="20">
        <f>K32+"0:1"</f>
        <v>0.27569444444444441</v>
      </c>
      <c r="L33" s="20"/>
      <c r="M33" s="20">
        <f t="shared" si="9"/>
        <v>0.36041666666666655</v>
      </c>
      <c r="N33" s="20">
        <f t="shared" si="9"/>
        <v>0.46111111111111108</v>
      </c>
      <c r="O33" s="20">
        <f t="shared" si="9"/>
        <v>0.53402777777777777</v>
      </c>
      <c r="P33" s="20"/>
      <c r="Q33" s="20">
        <f>Q32+"0:1"</f>
        <v>0.62777777777777777</v>
      </c>
      <c r="R33" s="20">
        <f>R32+"0:1"</f>
        <v>0.6694444444444444</v>
      </c>
      <c r="S33" s="20"/>
      <c r="T33" s="20">
        <f>T32+"0:1"</f>
        <v>0.75277777777777766</v>
      </c>
      <c r="U33" s="20"/>
      <c r="W33" s="20">
        <f t="shared" si="10"/>
        <v>0.3118055555555555</v>
      </c>
      <c r="X33" s="20">
        <f t="shared" si="10"/>
        <v>0.38124999999999992</v>
      </c>
      <c r="Y33" s="20"/>
    </row>
    <row r="34" spans="1:25" x14ac:dyDescent="0.2">
      <c r="A34" s="186"/>
      <c r="C34" s="186"/>
      <c r="E34" s="7"/>
      <c r="G34" s="164"/>
      <c r="H34" s="34" t="s">
        <v>433</v>
      </c>
      <c r="I34" s="94">
        <f>I33+"0:1"</f>
        <v>0.19861111111111107</v>
      </c>
      <c r="J34" s="94"/>
      <c r="K34" s="94">
        <f>K33+"0:1"</f>
        <v>0.27638888888888885</v>
      </c>
      <c r="L34" s="94"/>
      <c r="M34" s="94">
        <f t="shared" si="9"/>
        <v>0.36111111111111099</v>
      </c>
      <c r="N34" s="94">
        <f t="shared" si="9"/>
        <v>0.46180555555555552</v>
      </c>
      <c r="O34" s="94">
        <f t="shared" si="9"/>
        <v>0.53472222222222221</v>
      </c>
      <c r="P34" s="94"/>
      <c r="Q34" s="94">
        <f>Q33+"0:1"</f>
        <v>0.62847222222222221</v>
      </c>
      <c r="R34" s="94">
        <f t="shared" ref="R34:T35" si="11">R33+"0:1"</f>
        <v>0.67013888888888884</v>
      </c>
      <c r="S34" s="94"/>
      <c r="T34" s="94">
        <f t="shared" si="11"/>
        <v>0.7534722222222221</v>
      </c>
      <c r="U34" s="94"/>
      <c r="W34" s="94">
        <f t="shared" si="10"/>
        <v>0.31249999999999994</v>
      </c>
      <c r="X34" s="94">
        <f t="shared" si="10"/>
        <v>0.38194444444444436</v>
      </c>
      <c r="Y34" s="94"/>
    </row>
    <row r="35" spans="1:25" x14ac:dyDescent="0.2">
      <c r="A35" s="186">
        <v>17.900000000000002</v>
      </c>
      <c r="B35" s="7">
        <v>17.100000000000001</v>
      </c>
      <c r="C35" s="186">
        <v>22.7</v>
      </c>
      <c r="E35" s="7"/>
      <c r="G35" s="164">
        <v>26</v>
      </c>
      <c r="H35" s="26" t="s">
        <v>434</v>
      </c>
      <c r="I35" s="18">
        <f>I34+"0:1"</f>
        <v>0.19930555555555551</v>
      </c>
      <c r="J35" s="18"/>
      <c r="K35" s="18">
        <f>K34+"0:1"</f>
        <v>0.27708333333333329</v>
      </c>
      <c r="L35" s="18"/>
      <c r="M35" s="18">
        <f t="shared" si="9"/>
        <v>0.36180555555555544</v>
      </c>
      <c r="N35" s="18">
        <f t="shared" si="9"/>
        <v>0.46249999999999997</v>
      </c>
      <c r="O35" s="18">
        <f t="shared" si="9"/>
        <v>0.53541666666666665</v>
      </c>
      <c r="P35" s="18"/>
      <c r="Q35" s="18">
        <f>Q34+"0:1"</f>
        <v>0.62916666666666665</v>
      </c>
      <c r="R35" s="18">
        <f t="shared" si="11"/>
        <v>0.67083333333333328</v>
      </c>
      <c r="S35" s="18"/>
      <c r="T35" s="18">
        <f t="shared" si="11"/>
        <v>0.75416666666666654</v>
      </c>
      <c r="U35" s="18"/>
      <c r="W35" s="18">
        <f t="shared" si="10"/>
        <v>0.31319444444444439</v>
      </c>
      <c r="X35" s="18">
        <f t="shared" si="10"/>
        <v>0.38263888888888881</v>
      </c>
      <c r="Y35" s="18"/>
    </row>
    <row r="36" spans="1:25" x14ac:dyDescent="0.2">
      <c r="A36" s="186">
        <v>20.8</v>
      </c>
      <c r="B36" s="186">
        <v>20</v>
      </c>
      <c r="C36" s="186">
        <v>25.6</v>
      </c>
      <c r="E36" s="7"/>
      <c r="F36" s="7"/>
      <c r="G36" s="164">
        <v>27</v>
      </c>
      <c r="H36" s="26" t="s">
        <v>435</v>
      </c>
      <c r="I36" s="18">
        <f>I35+"0:4"</f>
        <v>0.20208333333333328</v>
      </c>
      <c r="J36" s="18"/>
      <c r="K36" s="18">
        <f>K35+"0:4"</f>
        <v>0.27986111111111106</v>
      </c>
      <c r="L36" s="18"/>
      <c r="M36" s="18">
        <f>M35+"0:4"</f>
        <v>0.3645833333333332</v>
      </c>
      <c r="N36" s="18">
        <f>N35+"0:4"</f>
        <v>0.46527777777777773</v>
      </c>
      <c r="O36" s="18">
        <f>O35+"0:4"</f>
        <v>0.53819444444444442</v>
      </c>
      <c r="P36" s="18"/>
      <c r="Q36" s="18">
        <f>Q35+"0:4"</f>
        <v>0.63194444444444442</v>
      </c>
      <c r="R36" s="18">
        <f>R35+"0:4"</f>
        <v>0.67361111111111105</v>
      </c>
      <c r="S36" s="18"/>
      <c r="T36" s="18">
        <f>T35+"0:4"</f>
        <v>0.75694444444444431</v>
      </c>
      <c r="U36" s="18"/>
      <c r="W36" s="18">
        <f>W35+"0:4"</f>
        <v>0.31597222222222215</v>
      </c>
      <c r="X36" s="18">
        <f>X35+"0:4"</f>
        <v>0.38541666666666657</v>
      </c>
      <c r="Y36" s="18"/>
    </row>
    <row r="37" spans="1:25" x14ac:dyDescent="0.2">
      <c r="A37" s="186">
        <v>21</v>
      </c>
      <c r="B37" s="186">
        <v>20.2</v>
      </c>
      <c r="C37" s="186">
        <v>25.8</v>
      </c>
      <c r="E37" s="7"/>
      <c r="F37" s="7"/>
      <c r="G37" s="164">
        <v>28</v>
      </c>
      <c r="H37" s="27" t="s">
        <v>443</v>
      </c>
      <c r="I37" s="20">
        <f>I36+"0:1"</f>
        <v>0.20277777777777772</v>
      </c>
      <c r="J37" s="20"/>
      <c r="K37" s="20">
        <f>K36+"0:1"</f>
        <v>0.2805555555555555</v>
      </c>
      <c r="L37" s="20"/>
      <c r="M37" s="20">
        <f>M36+"0:1"</f>
        <v>0.36527777777777765</v>
      </c>
      <c r="N37" s="20">
        <f>N36+"0:1"</f>
        <v>0.46597222222222218</v>
      </c>
      <c r="O37" s="20">
        <f>O36+"0:1"</f>
        <v>0.53888888888888886</v>
      </c>
      <c r="P37" s="20"/>
      <c r="Q37" s="20">
        <f>Q36+"0:1"</f>
        <v>0.63263888888888886</v>
      </c>
      <c r="R37" s="20">
        <f>R36+"0:1"</f>
        <v>0.67430555555555549</v>
      </c>
      <c r="S37" s="20"/>
      <c r="T37" s="20">
        <f>T36+"0:1"</f>
        <v>0.75763888888888875</v>
      </c>
      <c r="U37" s="20"/>
      <c r="W37" s="20">
        <f>W36+"0:1"</f>
        <v>0.3166666666666666</v>
      </c>
      <c r="X37" s="20">
        <f>X36+"0:1"</f>
        <v>0.38611111111111102</v>
      </c>
      <c r="Y37" s="20"/>
    </row>
    <row r="38" spans="1:25" x14ac:dyDescent="0.2">
      <c r="E38" s="7"/>
      <c r="F38" s="7"/>
    </row>
    <row r="39" spans="1:25" x14ac:dyDescent="0.2">
      <c r="E39" s="7"/>
      <c r="F39" s="7"/>
    </row>
    <row r="40" spans="1:25" x14ac:dyDescent="0.2">
      <c r="I40" s="168" t="s">
        <v>236</v>
      </c>
      <c r="S40" s="8"/>
      <c r="W40" s="41" t="s">
        <v>238</v>
      </c>
      <c r="X40" s="41"/>
      <c r="Y40" s="41"/>
    </row>
    <row r="41" spans="1:25" x14ac:dyDescent="0.2">
      <c r="E41" s="161"/>
      <c r="F41" s="161"/>
      <c r="G41" s="161"/>
      <c r="H41" s="12" t="s">
        <v>232</v>
      </c>
      <c r="I41" s="92">
        <v>2</v>
      </c>
      <c r="J41" s="92">
        <v>4</v>
      </c>
      <c r="K41" s="92">
        <v>6</v>
      </c>
      <c r="L41" s="92">
        <v>8</v>
      </c>
      <c r="M41" s="92">
        <v>10</v>
      </c>
      <c r="N41" s="92">
        <v>12</v>
      </c>
      <c r="O41" s="92">
        <v>14</v>
      </c>
      <c r="P41" s="92">
        <v>16</v>
      </c>
      <c r="Q41" s="92">
        <v>18</v>
      </c>
      <c r="R41" s="92">
        <v>20</v>
      </c>
      <c r="S41" s="92">
        <v>22</v>
      </c>
      <c r="T41" s="92">
        <v>24</v>
      </c>
      <c r="U41" s="92">
        <v>26</v>
      </c>
      <c r="W41" s="92">
        <v>102</v>
      </c>
      <c r="X41" s="92">
        <v>104</v>
      </c>
      <c r="Y41" s="92">
        <v>106</v>
      </c>
    </row>
    <row r="42" spans="1:25" x14ac:dyDescent="0.2">
      <c r="E42" s="161"/>
      <c r="F42" s="161"/>
      <c r="G42" s="161"/>
      <c r="H42" s="12" t="s">
        <v>233</v>
      </c>
      <c r="I42" s="59" t="s">
        <v>145</v>
      </c>
      <c r="J42" s="59" t="s">
        <v>145</v>
      </c>
      <c r="K42" s="59" t="s">
        <v>145</v>
      </c>
      <c r="L42" s="59" t="s">
        <v>145</v>
      </c>
      <c r="M42" s="59" t="s">
        <v>145</v>
      </c>
      <c r="N42" s="59" t="s">
        <v>145</v>
      </c>
      <c r="O42" s="59" t="s">
        <v>145</v>
      </c>
      <c r="P42" s="59" t="s">
        <v>145</v>
      </c>
      <c r="Q42" s="59" t="s">
        <v>145</v>
      </c>
      <c r="R42" s="59" t="s">
        <v>145</v>
      </c>
      <c r="S42" s="59" t="s">
        <v>145</v>
      </c>
      <c r="T42" s="59" t="s">
        <v>145</v>
      </c>
      <c r="U42" s="59" t="s">
        <v>145</v>
      </c>
      <c r="W42" s="49" t="s">
        <v>276</v>
      </c>
      <c r="X42" s="49" t="s">
        <v>276</v>
      </c>
      <c r="Y42" s="49" t="s">
        <v>276</v>
      </c>
    </row>
    <row r="43" spans="1:25" x14ac:dyDescent="0.2">
      <c r="A43" s="162" t="s">
        <v>415</v>
      </c>
      <c r="B43" s="162" t="s">
        <v>415</v>
      </c>
      <c r="C43" s="162" t="s">
        <v>415</v>
      </c>
      <c r="D43" s="162" t="s">
        <v>415</v>
      </c>
      <c r="E43" s="162" t="s">
        <v>415</v>
      </c>
      <c r="F43" s="162" t="s">
        <v>415</v>
      </c>
      <c r="G43" s="162" t="s">
        <v>230</v>
      </c>
      <c r="H43" s="12" t="s">
        <v>234</v>
      </c>
      <c r="I43" s="12"/>
      <c r="J43" s="148"/>
      <c r="K43" s="148"/>
      <c r="L43" s="148"/>
      <c r="M43" s="148"/>
      <c r="N43" s="148"/>
      <c r="O43" s="148"/>
      <c r="P43" s="148"/>
      <c r="Q43" s="148">
        <v>25</v>
      </c>
      <c r="R43" s="148"/>
      <c r="S43" s="148"/>
      <c r="T43" s="148"/>
      <c r="U43" s="92"/>
      <c r="W43" s="148"/>
      <c r="X43" s="148"/>
      <c r="Y43" s="148"/>
    </row>
    <row r="44" spans="1:25" x14ac:dyDescent="0.2">
      <c r="A44" s="7">
        <v>0</v>
      </c>
      <c r="B44" s="7">
        <v>0</v>
      </c>
      <c r="C44" s="7">
        <v>0</v>
      </c>
      <c r="E44" s="162"/>
      <c r="F44" s="162"/>
      <c r="G44" s="164">
        <v>28</v>
      </c>
      <c r="H44" s="25" t="s">
        <v>443</v>
      </c>
      <c r="I44" s="16">
        <v>0.19444444444444445</v>
      </c>
      <c r="J44" s="16"/>
      <c r="K44" s="16">
        <v>0.24166666666666667</v>
      </c>
      <c r="L44" s="16">
        <v>0.28333333333333333</v>
      </c>
      <c r="M44" s="16"/>
      <c r="N44" s="16">
        <v>0.3666666666666667</v>
      </c>
      <c r="O44" s="16">
        <v>0.46736111111111112</v>
      </c>
      <c r="P44" s="16">
        <v>0.54375000000000007</v>
      </c>
      <c r="Q44" s="16"/>
      <c r="R44" s="16">
        <v>0.63402777777777775</v>
      </c>
      <c r="S44" s="16"/>
      <c r="T44" s="16">
        <v>0.70000000000000007</v>
      </c>
      <c r="U44" s="16"/>
      <c r="W44" s="16">
        <v>0.31944444444444448</v>
      </c>
      <c r="X44" s="16">
        <v>0.38750000000000001</v>
      </c>
      <c r="Y44" s="16"/>
    </row>
    <row r="45" spans="1:25" x14ac:dyDescent="0.2">
      <c r="A45" s="7">
        <v>0.2</v>
      </c>
      <c r="B45" s="7">
        <v>0.2</v>
      </c>
      <c r="C45" s="7">
        <v>0.2</v>
      </c>
      <c r="E45" s="162"/>
      <c r="F45" s="162"/>
      <c r="G45" s="164">
        <v>27</v>
      </c>
      <c r="H45" s="26" t="s">
        <v>435</v>
      </c>
      <c r="I45" s="94">
        <f>I44+"0:1"</f>
        <v>0.19513888888888889</v>
      </c>
      <c r="J45" s="18"/>
      <c r="K45" s="94">
        <f>K44+"0:1"</f>
        <v>0.24236111111111111</v>
      </c>
      <c r="L45" s="94">
        <f>L44+"0:1"</f>
        <v>0.28402777777777777</v>
      </c>
      <c r="M45" s="18"/>
      <c r="N45" s="94">
        <f>N44+"0:1"</f>
        <v>0.36736111111111114</v>
      </c>
      <c r="O45" s="94">
        <f>O44+"0:1"</f>
        <v>0.46805555555555556</v>
      </c>
      <c r="P45" s="94">
        <f>P44+"0:1"</f>
        <v>0.54444444444444451</v>
      </c>
      <c r="Q45" s="18"/>
      <c r="R45" s="94">
        <f>R44+"0:1"</f>
        <v>0.63472222222222219</v>
      </c>
      <c r="S45" s="18"/>
      <c r="T45" s="94">
        <f>T44+"0:1"</f>
        <v>0.70069444444444451</v>
      </c>
      <c r="U45" s="94"/>
      <c r="W45" s="94">
        <f>W44+"0:1"</f>
        <v>0.32013888888888892</v>
      </c>
      <c r="X45" s="94">
        <f>X44+"0:1"</f>
        <v>0.38819444444444445</v>
      </c>
      <c r="Y45" s="18"/>
    </row>
    <row r="46" spans="1:25" x14ac:dyDescent="0.2">
      <c r="A46" s="7">
        <v>3.1</v>
      </c>
      <c r="B46" s="7">
        <v>3.1</v>
      </c>
      <c r="C46" s="7">
        <v>3.1</v>
      </c>
      <c r="E46" s="162"/>
      <c r="F46" s="162"/>
      <c r="G46" s="164">
        <v>26</v>
      </c>
      <c r="H46" s="26" t="s">
        <v>434</v>
      </c>
      <c r="I46" s="94">
        <f>I45+"0:4"</f>
        <v>0.19791666666666666</v>
      </c>
      <c r="J46" s="18"/>
      <c r="K46" s="94">
        <f>K45+"0:4"</f>
        <v>0.24513888888888888</v>
      </c>
      <c r="L46" s="94">
        <f>L45+"0:4"</f>
        <v>0.28680555555555554</v>
      </c>
      <c r="M46" s="18"/>
      <c r="N46" s="94">
        <f>N45+"0:4"</f>
        <v>0.37013888888888891</v>
      </c>
      <c r="O46" s="94">
        <f>O45+"0:4"</f>
        <v>0.47083333333333333</v>
      </c>
      <c r="P46" s="94">
        <f>P45+"0:4"</f>
        <v>0.54722222222222228</v>
      </c>
      <c r="Q46" s="18"/>
      <c r="R46" s="94">
        <f>R45+"0:4"</f>
        <v>0.63749999999999996</v>
      </c>
      <c r="S46" s="18"/>
      <c r="T46" s="94">
        <f>T45+"0:4"</f>
        <v>0.70347222222222228</v>
      </c>
      <c r="U46" s="94"/>
      <c r="W46" s="94">
        <f>W45+"0:4"</f>
        <v>0.32291666666666669</v>
      </c>
      <c r="X46" s="94">
        <f>X45+"0:4"</f>
        <v>0.39097222222222222</v>
      </c>
      <c r="Y46" s="18"/>
    </row>
    <row r="47" spans="1:25" x14ac:dyDescent="0.2">
      <c r="A47" s="7">
        <v>3.4</v>
      </c>
      <c r="B47" s="7">
        <v>3.4</v>
      </c>
      <c r="C47" s="7">
        <v>3.4</v>
      </c>
      <c r="E47" s="162"/>
      <c r="F47" s="162"/>
      <c r="G47" s="162"/>
      <c r="H47" s="27" t="s">
        <v>433</v>
      </c>
      <c r="I47" s="20">
        <f>I46+"0:1"</f>
        <v>0.1986111111111111</v>
      </c>
      <c r="J47" s="20"/>
      <c r="K47" s="20">
        <f t="shared" ref="K47:L50" si="12">K46+"0:1"</f>
        <v>0.24583333333333332</v>
      </c>
      <c r="L47" s="20">
        <f t="shared" si="12"/>
        <v>0.28749999999999998</v>
      </c>
      <c r="M47" s="20"/>
      <c r="N47" s="20">
        <f t="shared" ref="N47:P50" si="13">N46+"0:1"</f>
        <v>0.37083333333333335</v>
      </c>
      <c r="O47" s="20">
        <f t="shared" si="13"/>
        <v>0.47152777777777777</v>
      </c>
      <c r="P47" s="20">
        <f t="shared" si="13"/>
        <v>0.54791666666666672</v>
      </c>
      <c r="Q47" s="20"/>
      <c r="R47" s="20">
        <f>R46+"0:1"</f>
        <v>0.6381944444444444</v>
      </c>
      <c r="S47" s="20"/>
      <c r="T47" s="20">
        <f>T46+"0:1"</f>
        <v>0.70416666666666672</v>
      </c>
      <c r="U47" s="20"/>
      <c r="W47" s="20">
        <f t="shared" ref="W47:X50" si="14">W46+"0:1"</f>
        <v>0.32361111111111113</v>
      </c>
      <c r="X47" s="20">
        <f t="shared" si="14"/>
        <v>0.39166666666666666</v>
      </c>
      <c r="Y47" s="20"/>
    </row>
    <row r="48" spans="1:25" x14ac:dyDescent="0.2">
      <c r="A48" s="186">
        <v>3.4</v>
      </c>
      <c r="B48" s="186">
        <v>3.4</v>
      </c>
      <c r="C48" s="186">
        <v>3.4</v>
      </c>
      <c r="E48" s="162"/>
      <c r="F48" s="162"/>
      <c r="G48" s="164">
        <v>25</v>
      </c>
      <c r="H48" s="34" t="s">
        <v>433</v>
      </c>
      <c r="I48" s="94">
        <f>I47+"0:1"</f>
        <v>0.19930555555555554</v>
      </c>
      <c r="J48" s="94"/>
      <c r="K48" s="94">
        <f t="shared" si="12"/>
        <v>0.24652777777777776</v>
      </c>
      <c r="L48" s="94">
        <f t="shared" si="12"/>
        <v>0.28819444444444442</v>
      </c>
      <c r="M48" s="94"/>
      <c r="N48" s="94">
        <f t="shared" si="13"/>
        <v>0.37152777777777779</v>
      </c>
      <c r="O48" s="94">
        <f t="shared" si="13"/>
        <v>0.47222222222222221</v>
      </c>
      <c r="P48" s="94">
        <f t="shared" si="13"/>
        <v>0.54861111111111116</v>
      </c>
      <c r="Q48" s="94"/>
      <c r="R48" s="94">
        <f>R47+"0:6"</f>
        <v>0.64236111111111105</v>
      </c>
      <c r="S48" s="94"/>
      <c r="T48" s="94">
        <f>T47+"0:11"</f>
        <v>0.71180555555555558</v>
      </c>
      <c r="U48" s="94"/>
      <c r="W48" s="94">
        <f t="shared" si="14"/>
        <v>0.32430555555555557</v>
      </c>
      <c r="X48" s="94">
        <f t="shared" si="14"/>
        <v>0.3923611111111111</v>
      </c>
      <c r="Y48" s="94"/>
    </row>
    <row r="49" spans="1:25" x14ac:dyDescent="0.2">
      <c r="A49" s="186">
        <v>3.9000000000000004</v>
      </c>
      <c r="B49" s="186">
        <v>3.9000000000000004</v>
      </c>
      <c r="C49" s="186">
        <v>3.9000000000000004</v>
      </c>
      <c r="E49" s="162"/>
      <c r="F49" s="162"/>
      <c r="G49" s="164">
        <v>24</v>
      </c>
      <c r="H49" s="26" t="s">
        <v>434</v>
      </c>
      <c r="I49" s="18">
        <f>I48+"0:1"</f>
        <v>0.19999999999999998</v>
      </c>
      <c r="J49" s="18"/>
      <c r="K49" s="18">
        <f t="shared" si="12"/>
        <v>0.2472222222222222</v>
      </c>
      <c r="L49" s="18">
        <f t="shared" si="12"/>
        <v>0.28888888888888886</v>
      </c>
      <c r="M49" s="94"/>
      <c r="N49" s="18">
        <f t="shared" si="13"/>
        <v>0.37222222222222223</v>
      </c>
      <c r="O49" s="18">
        <f t="shared" si="13"/>
        <v>0.47291666666666665</v>
      </c>
      <c r="P49" s="18">
        <f t="shared" si="13"/>
        <v>0.5493055555555556</v>
      </c>
      <c r="Q49" s="94"/>
      <c r="R49" s="18">
        <f>R48+"0:1"</f>
        <v>0.64305555555555549</v>
      </c>
      <c r="S49" s="94"/>
      <c r="T49" s="18">
        <f>T48+"0:1"</f>
        <v>0.71250000000000002</v>
      </c>
      <c r="U49" s="18"/>
      <c r="W49" s="18">
        <f t="shared" si="14"/>
        <v>0.32500000000000001</v>
      </c>
      <c r="X49" s="18">
        <f t="shared" si="14"/>
        <v>0.39305555555555555</v>
      </c>
      <c r="Y49" s="18"/>
    </row>
    <row r="50" spans="1:25" x14ac:dyDescent="0.2">
      <c r="A50" s="186">
        <v>4.4000000000000004</v>
      </c>
      <c r="B50" s="186">
        <v>4.4000000000000004</v>
      </c>
      <c r="C50" s="186">
        <v>4.4000000000000004</v>
      </c>
      <c r="E50" s="162"/>
      <c r="F50" s="162"/>
      <c r="G50" s="164">
        <v>23</v>
      </c>
      <c r="H50" s="26" t="s">
        <v>436</v>
      </c>
      <c r="I50" s="18">
        <f>I49+"0:1"</f>
        <v>0.20069444444444443</v>
      </c>
      <c r="J50" s="18"/>
      <c r="K50" s="18">
        <f t="shared" si="12"/>
        <v>0.24791666666666665</v>
      </c>
      <c r="L50" s="18">
        <f t="shared" si="12"/>
        <v>0.2895833333333333</v>
      </c>
      <c r="M50" s="94"/>
      <c r="N50" s="18">
        <f t="shared" si="13"/>
        <v>0.37291666666666667</v>
      </c>
      <c r="O50" s="18">
        <f t="shared" si="13"/>
        <v>0.47361111111111109</v>
      </c>
      <c r="P50" s="18">
        <f t="shared" si="13"/>
        <v>0.55000000000000004</v>
      </c>
      <c r="Q50" s="94"/>
      <c r="R50" s="18">
        <f>R49+"0:1"</f>
        <v>0.64374999999999993</v>
      </c>
      <c r="S50" s="94"/>
      <c r="T50" s="18">
        <f>T49+"0:1"</f>
        <v>0.71319444444444446</v>
      </c>
      <c r="U50" s="18"/>
      <c r="W50" s="18">
        <f t="shared" si="14"/>
        <v>0.32569444444444445</v>
      </c>
      <c r="X50" s="18">
        <f t="shared" si="14"/>
        <v>0.39374999999999999</v>
      </c>
      <c r="Y50" s="18"/>
    </row>
    <row r="51" spans="1:25" x14ac:dyDescent="0.2">
      <c r="A51" s="186">
        <v>6</v>
      </c>
      <c r="B51" s="186">
        <v>6</v>
      </c>
      <c r="C51" s="186">
        <v>6</v>
      </c>
      <c r="E51" s="162"/>
      <c r="F51" s="162"/>
      <c r="G51" s="164">
        <v>22</v>
      </c>
      <c r="H51" s="26" t="s">
        <v>437</v>
      </c>
      <c r="I51" s="18">
        <f>I50+"0:2"</f>
        <v>0.20208333333333331</v>
      </c>
      <c r="J51" s="18"/>
      <c r="K51" s="18">
        <f>K50+"0:2"</f>
        <v>0.24930555555555553</v>
      </c>
      <c r="L51" s="18">
        <f>L50+"0:2"</f>
        <v>0.29097222222222219</v>
      </c>
      <c r="M51" s="94"/>
      <c r="N51" s="18">
        <f>N50+"0:2"</f>
        <v>0.37430555555555556</v>
      </c>
      <c r="O51" s="18">
        <f>O50+"0:2"</f>
        <v>0.47499999999999998</v>
      </c>
      <c r="P51" s="18">
        <f>P50+"0:2"</f>
        <v>0.55138888888888893</v>
      </c>
      <c r="Q51" s="94"/>
      <c r="R51" s="18">
        <f>R50+"0:2"</f>
        <v>0.64513888888888882</v>
      </c>
      <c r="S51" s="94"/>
      <c r="T51" s="18">
        <f>T50+"0:2"</f>
        <v>0.71458333333333335</v>
      </c>
      <c r="U51" s="18"/>
      <c r="W51" s="18">
        <f>W50+"0:2"</f>
        <v>0.32708333333333334</v>
      </c>
      <c r="X51" s="18">
        <f>X50+"0:2"</f>
        <v>0.39513888888888887</v>
      </c>
      <c r="Y51" s="18"/>
    </row>
    <row r="52" spans="1:25" x14ac:dyDescent="0.2">
      <c r="A52" s="186">
        <v>6.4</v>
      </c>
      <c r="B52" s="186">
        <v>6.4</v>
      </c>
      <c r="C52" s="186">
        <v>6.4</v>
      </c>
      <c r="E52" s="162"/>
      <c r="F52" s="162"/>
      <c r="G52" s="164">
        <v>21</v>
      </c>
      <c r="H52" s="26" t="s">
        <v>438</v>
      </c>
      <c r="I52" s="18">
        <f>I51+"0:1"</f>
        <v>0.20277777777777775</v>
      </c>
      <c r="J52" s="18"/>
      <c r="K52" s="18">
        <f>K51+"0:1"</f>
        <v>0.24999999999999997</v>
      </c>
      <c r="L52" s="18">
        <f>L51+"0:1"</f>
        <v>0.29166666666666663</v>
      </c>
      <c r="M52" s="94"/>
      <c r="N52" s="18">
        <f>N51+"0:1"</f>
        <v>0.375</v>
      </c>
      <c r="O52" s="18">
        <f>O51+"0:1"</f>
        <v>0.47569444444444442</v>
      </c>
      <c r="P52" s="18">
        <f>P51+"0:1"</f>
        <v>0.55208333333333337</v>
      </c>
      <c r="Q52" s="94"/>
      <c r="R52" s="18">
        <f>R51+"0:1"</f>
        <v>0.64583333333333326</v>
      </c>
      <c r="S52" s="94"/>
      <c r="T52" s="18">
        <f>T51+"0:1"</f>
        <v>0.71527777777777779</v>
      </c>
      <c r="U52" s="18"/>
      <c r="W52" s="18">
        <f>W51+"0:1"</f>
        <v>0.32777777777777778</v>
      </c>
      <c r="X52" s="18">
        <f>X51+"0:1"</f>
        <v>0.39583333333333331</v>
      </c>
      <c r="Y52" s="18"/>
    </row>
    <row r="53" spans="1:25" x14ac:dyDescent="0.2">
      <c r="A53" s="186">
        <v>7.1</v>
      </c>
      <c r="B53" s="186">
        <v>7.1</v>
      </c>
      <c r="C53" s="186">
        <v>7.1</v>
      </c>
      <c r="E53" s="162"/>
      <c r="F53" s="162"/>
      <c r="G53" s="164">
        <v>20</v>
      </c>
      <c r="H53" s="26" t="s">
        <v>439</v>
      </c>
      <c r="I53" s="18">
        <f>I52+"0:2"</f>
        <v>0.20416666666666664</v>
      </c>
      <c r="J53" s="18"/>
      <c r="K53" s="18">
        <f>K52+"0:2"</f>
        <v>0.25138888888888888</v>
      </c>
      <c r="L53" s="18">
        <f>L52+"0:2"</f>
        <v>0.29305555555555551</v>
      </c>
      <c r="M53" s="94"/>
      <c r="N53" s="18">
        <f>N52+"0:2"</f>
        <v>0.37638888888888888</v>
      </c>
      <c r="O53" s="18">
        <f>O52+"0:2"</f>
        <v>0.4770833333333333</v>
      </c>
      <c r="P53" s="18">
        <f>P52+"0:2"</f>
        <v>0.55347222222222225</v>
      </c>
      <c r="Q53" s="94"/>
      <c r="R53" s="18">
        <f>R52+"0:2"</f>
        <v>0.64722222222222214</v>
      </c>
      <c r="S53" s="94"/>
      <c r="T53" s="18">
        <f>T52+"0:2"</f>
        <v>0.71666666666666667</v>
      </c>
      <c r="U53" s="18"/>
      <c r="W53" s="18">
        <f>W52+"0:2"</f>
        <v>0.32916666666666666</v>
      </c>
      <c r="X53" s="18">
        <f>X52+"0:2"</f>
        <v>0.3972222222222222</v>
      </c>
      <c r="Y53" s="18"/>
    </row>
    <row r="54" spans="1:25" x14ac:dyDescent="0.2">
      <c r="A54" s="186">
        <v>9.8000000000000007</v>
      </c>
      <c r="B54" s="186">
        <v>9.8000000000000007</v>
      </c>
      <c r="C54" s="186">
        <v>9.8000000000000007</v>
      </c>
      <c r="E54" s="162"/>
      <c r="F54" s="162"/>
      <c r="G54" s="164">
        <v>19</v>
      </c>
      <c r="H54" s="26" t="s">
        <v>440</v>
      </c>
      <c r="I54" s="18">
        <f>I53+"0:3"</f>
        <v>0.20624999999999996</v>
      </c>
      <c r="J54" s="18"/>
      <c r="K54" s="18">
        <f>K53+"0:3"</f>
        <v>0.25347222222222221</v>
      </c>
      <c r="L54" s="18">
        <f>L53+"0:3"</f>
        <v>0.29513888888888884</v>
      </c>
      <c r="M54" s="94"/>
      <c r="N54" s="18">
        <f>N53+"0:3"</f>
        <v>0.37847222222222221</v>
      </c>
      <c r="O54" s="18">
        <f>O53+"0:3"</f>
        <v>0.47916666666666663</v>
      </c>
      <c r="P54" s="18">
        <f>P53+"0:3"</f>
        <v>0.55555555555555558</v>
      </c>
      <c r="Q54" s="94"/>
      <c r="R54" s="18">
        <f>R53+"0:3"</f>
        <v>0.64930555555555547</v>
      </c>
      <c r="S54" s="94"/>
      <c r="T54" s="18">
        <f>T53+"0:3"</f>
        <v>0.71875</v>
      </c>
      <c r="U54" s="18"/>
      <c r="W54" s="18">
        <f>W53+"0:3"</f>
        <v>0.33124999999999999</v>
      </c>
      <c r="X54" s="18">
        <f>X53+"0:3"</f>
        <v>0.39930555555555552</v>
      </c>
      <c r="Y54" s="18"/>
    </row>
    <row r="55" spans="1:25" x14ac:dyDescent="0.2">
      <c r="A55" s="186">
        <v>10.199999999999999</v>
      </c>
      <c r="B55" s="186">
        <v>10.199999999999999</v>
      </c>
      <c r="C55" s="186">
        <v>10.199999999999999</v>
      </c>
      <c r="E55" s="162"/>
      <c r="F55" s="162"/>
      <c r="G55" s="164">
        <v>18</v>
      </c>
      <c r="H55" s="26" t="s">
        <v>441</v>
      </c>
      <c r="I55" s="18">
        <f>I54+"0:1"</f>
        <v>0.2069444444444444</v>
      </c>
      <c r="J55" s="18"/>
      <c r="K55" s="18">
        <f>K54+"0:1"</f>
        <v>0.25416666666666665</v>
      </c>
      <c r="L55" s="18">
        <f>L54+"0:1"</f>
        <v>0.29583333333333328</v>
      </c>
      <c r="M55" s="94"/>
      <c r="N55" s="18">
        <f>N54+"0:1"</f>
        <v>0.37916666666666665</v>
      </c>
      <c r="O55" s="18">
        <f>O54+"0:1"</f>
        <v>0.47986111111111107</v>
      </c>
      <c r="P55" s="18">
        <f>P54+"0:1"</f>
        <v>0.55625000000000002</v>
      </c>
      <c r="Q55" s="94"/>
      <c r="R55" s="18">
        <f>R54+"0:1"</f>
        <v>0.64999999999999991</v>
      </c>
      <c r="S55" s="94"/>
      <c r="T55" s="18"/>
      <c r="U55" s="18"/>
      <c r="W55" s="18">
        <f>W54+"0:1"</f>
        <v>0.33194444444444443</v>
      </c>
      <c r="X55" s="18">
        <f>X54+"0:1"</f>
        <v>0.39999999999999997</v>
      </c>
      <c r="Y55" s="18"/>
    </row>
    <row r="56" spans="1:25" x14ac:dyDescent="0.2">
      <c r="A56" s="186">
        <v>12.5</v>
      </c>
      <c r="B56" s="186">
        <v>12.5</v>
      </c>
      <c r="C56" s="186">
        <v>12.5</v>
      </c>
      <c r="E56" s="162"/>
      <c r="F56" s="162"/>
      <c r="G56" s="164">
        <v>17</v>
      </c>
      <c r="H56" s="26" t="s">
        <v>442</v>
      </c>
      <c r="I56" s="18">
        <f>I55+"0:3"</f>
        <v>0.20902777777777773</v>
      </c>
      <c r="J56" s="18"/>
      <c r="K56" s="18">
        <f>K55+"0:3"</f>
        <v>0.25624999999999998</v>
      </c>
      <c r="L56" s="18">
        <f>L55+"0:3"</f>
        <v>0.29791666666666661</v>
      </c>
      <c r="M56" s="94"/>
      <c r="N56" s="18">
        <f>N55+"0:3"</f>
        <v>0.38124999999999998</v>
      </c>
      <c r="O56" s="18">
        <f>O55+"0:3"</f>
        <v>0.4819444444444444</v>
      </c>
      <c r="P56" s="18">
        <f>P55+"0:3"</f>
        <v>0.55833333333333335</v>
      </c>
      <c r="Q56" s="94"/>
      <c r="R56" s="18">
        <f>R55+"0:3"</f>
        <v>0.65208333333333324</v>
      </c>
      <c r="S56" s="94"/>
      <c r="T56" s="18"/>
      <c r="U56" s="18"/>
      <c r="W56" s="18">
        <f>W55+"0:3"</f>
        <v>0.33402777777777776</v>
      </c>
      <c r="X56" s="18">
        <f>X55+"0:3"</f>
        <v>0.40208333333333329</v>
      </c>
      <c r="Y56" s="18"/>
    </row>
    <row r="57" spans="1:25" x14ac:dyDescent="0.2">
      <c r="A57" s="186">
        <v>13</v>
      </c>
      <c r="B57" s="186">
        <v>13</v>
      </c>
      <c r="C57" s="186">
        <v>13</v>
      </c>
      <c r="E57" s="162"/>
      <c r="F57" s="162"/>
      <c r="G57" s="164">
        <v>16</v>
      </c>
      <c r="H57" s="26" t="s">
        <v>444</v>
      </c>
      <c r="I57" s="18">
        <f>I56+"0:1"</f>
        <v>0.20972222222222217</v>
      </c>
      <c r="J57" s="18"/>
      <c r="K57" s="18">
        <f>K56+"0:1"</f>
        <v>0.25694444444444442</v>
      </c>
      <c r="L57" s="18">
        <f>L56+"0:1"</f>
        <v>0.29861111111111105</v>
      </c>
      <c r="M57" s="18"/>
      <c r="N57" s="18">
        <f>N56+"0:1"</f>
        <v>0.38194444444444442</v>
      </c>
      <c r="O57" s="18">
        <f>O56+"0:1"</f>
        <v>0.48263888888888884</v>
      </c>
      <c r="P57" s="18">
        <f>P56+"0:1"</f>
        <v>0.55902777777777779</v>
      </c>
      <c r="Q57" s="18"/>
      <c r="R57" s="18">
        <f>R56+"0:1"</f>
        <v>0.65277777777777768</v>
      </c>
      <c r="S57" s="18"/>
      <c r="T57" s="18"/>
      <c r="U57" s="18"/>
      <c r="W57" s="18">
        <f>W56+"0:1"</f>
        <v>0.3347222222222222</v>
      </c>
      <c r="X57" s="18">
        <f>X56+"0:1"</f>
        <v>0.40277777777777773</v>
      </c>
      <c r="Y57" s="45"/>
    </row>
    <row r="58" spans="1:25" x14ac:dyDescent="0.2">
      <c r="A58" s="186" t="s">
        <v>198</v>
      </c>
      <c r="B58" s="186" t="s">
        <v>198</v>
      </c>
      <c r="C58" s="186" t="s">
        <v>198</v>
      </c>
      <c r="D58" s="7">
        <v>0</v>
      </c>
      <c r="E58" s="162">
        <v>0</v>
      </c>
      <c r="F58" s="162">
        <v>0</v>
      </c>
      <c r="G58" s="164">
        <v>15</v>
      </c>
      <c r="H58" s="26" t="s">
        <v>445</v>
      </c>
      <c r="I58" s="18" t="s">
        <v>198</v>
      </c>
      <c r="J58" s="18">
        <v>0.22222222222222221</v>
      </c>
      <c r="K58" s="94" t="s">
        <v>417</v>
      </c>
      <c r="L58" s="18" t="s">
        <v>198</v>
      </c>
      <c r="M58" s="18">
        <v>0.30555555555555552</v>
      </c>
      <c r="N58" s="18" t="s">
        <v>198</v>
      </c>
      <c r="O58" s="18" t="s">
        <v>198</v>
      </c>
      <c r="P58" s="18" t="s">
        <v>198</v>
      </c>
      <c r="Q58" s="18">
        <v>0.60069444444444442</v>
      </c>
      <c r="R58" s="18" t="s">
        <v>198</v>
      </c>
      <c r="S58" s="18">
        <v>0.68402777777777779</v>
      </c>
      <c r="T58" s="18"/>
      <c r="U58" s="18"/>
      <c r="W58" s="18" t="s">
        <v>198</v>
      </c>
      <c r="X58" s="18" t="s">
        <v>198</v>
      </c>
      <c r="Y58" s="45"/>
    </row>
    <row r="59" spans="1:25" x14ac:dyDescent="0.2">
      <c r="A59" s="186">
        <v>14.3</v>
      </c>
      <c r="B59" s="186">
        <v>14.3</v>
      </c>
      <c r="C59" s="186">
        <v>14.3</v>
      </c>
      <c r="D59" s="186">
        <v>1.5</v>
      </c>
      <c r="E59" s="162">
        <v>1.5</v>
      </c>
      <c r="F59" s="162">
        <v>1.5</v>
      </c>
      <c r="G59" s="164">
        <v>14</v>
      </c>
      <c r="H59" s="26" t="s">
        <v>479</v>
      </c>
      <c r="I59" s="18">
        <f>I57+"0:2"</f>
        <v>0.21111111111111105</v>
      </c>
      <c r="J59" s="18">
        <f>J58+"0:3"</f>
        <v>0.22430555555555554</v>
      </c>
      <c r="K59" s="18">
        <f>K57+"0:2"</f>
        <v>0.2583333333333333</v>
      </c>
      <c r="L59" s="18">
        <f>L57+"0:2"</f>
        <v>0.29999999999999993</v>
      </c>
      <c r="M59" s="18">
        <f>M58+"0:3"</f>
        <v>0.30763888888888885</v>
      </c>
      <c r="N59" s="18">
        <f>N57+"0:2"</f>
        <v>0.3833333333333333</v>
      </c>
      <c r="O59" s="18">
        <f>O57+"0:2"</f>
        <v>0.48402777777777772</v>
      </c>
      <c r="P59" s="18">
        <f>P57+"0:2"</f>
        <v>0.56041666666666667</v>
      </c>
      <c r="Q59" s="18">
        <f>Q58+"0:3"</f>
        <v>0.60277777777777775</v>
      </c>
      <c r="R59" s="18">
        <f>R57+"0:2"</f>
        <v>0.65416666666666656</v>
      </c>
      <c r="S59" s="18">
        <f>S58+"0:3"</f>
        <v>0.68611111111111112</v>
      </c>
      <c r="T59" s="18"/>
      <c r="U59" s="18"/>
      <c r="W59" s="18">
        <f>W57+"0:2"</f>
        <v>0.33611111111111108</v>
      </c>
      <c r="X59" s="18">
        <f>X57+"0:2"</f>
        <v>0.40416666666666662</v>
      </c>
      <c r="Y59" s="45"/>
    </row>
    <row r="60" spans="1:25" x14ac:dyDescent="0.2">
      <c r="A60" s="186">
        <v>16.2</v>
      </c>
      <c r="B60" s="186">
        <v>16.2</v>
      </c>
      <c r="C60" s="186">
        <v>16.2</v>
      </c>
      <c r="D60" s="186">
        <v>3.3999999999999986</v>
      </c>
      <c r="E60" s="162">
        <v>3.3999999999999986</v>
      </c>
      <c r="F60" s="186" t="s">
        <v>198</v>
      </c>
      <c r="G60" s="164">
        <v>13</v>
      </c>
      <c r="H60" s="26" t="s">
        <v>420</v>
      </c>
      <c r="I60" s="18">
        <f>I59+"0:3"</f>
        <v>0.21319444444444438</v>
      </c>
      <c r="J60" s="18">
        <f>J59+"0:3"</f>
        <v>0.22638888888888886</v>
      </c>
      <c r="K60" s="18">
        <f>K59+"0:3"</f>
        <v>0.26041666666666663</v>
      </c>
      <c r="L60" s="18">
        <f>L59+"0:3"</f>
        <v>0.30208333333333326</v>
      </c>
      <c r="M60" s="18">
        <f>M59+"0:3"</f>
        <v>0.30972222222222218</v>
      </c>
      <c r="N60" s="18">
        <f>N59+"0:3"</f>
        <v>0.38541666666666663</v>
      </c>
      <c r="O60" s="18">
        <f>O59+"0:3"</f>
        <v>0.48611111111111105</v>
      </c>
      <c r="P60" s="18">
        <f>P59+"0:3"</f>
        <v>0.5625</v>
      </c>
      <c r="Q60" s="18" t="s">
        <v>198</v>
      </c>
      <c r="R60" s="18">
        <f>R59+"0:3"</f>
        <v>0.65624999999999989</v>
      </c>
      <c r="S60" s="18" t="s">
        <v>198</v>
      </c>
      <c r="T60" s="18"/>
      <c r="U60" s="18"/>
      <c r="W60" s="18">
        <f>W59+"0:3"</f>
        <v>0.33819444444444441</v>
      </c>
      <c r="X60" s="18">
        <f>X59+"0:3"</f>
        <v>0.40624999999999994</v>
      </c>
      <c r="Y60" s="45"/>
    </row>
    <row r="61" spans="1:25" x14ac:dyDescent="0.2">
      <c r="A61" s="186" t="s">
        <v>198</v>
      </c>
      <c r="B61" s="186" t="s">
        <v>198</v>
      </c>
      <c r="C61" s="7">
        <v>17</v>
      </c>
      <c r="D61" s="186">
        <v>4.1999999999999993</v>
      </c>
      <c r="E61" s="162">
        <v>4.1999999999999993</v>
      </c>
      <c r="F61" s="186" t="s">
        <v>198</v>
      </c>
      <c r="G61" s="164">
        <v>12</v>
      </c>
      <c r="H61" s="26" t="s">
        <v>446</v>
      </c>
      <c r="I61" s="18" t="s">
        <v>198</v>
      </c>
      <c r="J61" s="18">
        <f t="shared" ref="J61:M64" si="15">J60+"0:2"</f>
        <v>0.22777777777777775</v>
      </c>
      <c r="K61" s="18" t="s">
        <v>198</v>
      </c>
      <c r="L61" s="18" t="s">
        <v>198</v>
      </c>
      <c r="M61" s="18">
        <f t="shared" si="15"/>
        <v>0.31111111111111106</v>
      </c>
      <c r="N61" s="18" t="s">
        <v>198</v>
      </c>
      <c r="O61" s="18" t="s">
        <v>198</v>
      </c>
      <c r="P61" s="18" t="s">
        <v>198</v>
      </c>
      <c r="Q61" s="18" t="s">
        <v>198</v>
      </c>
      <c r="R61" s="18" t="s">
        <v>198</v>
      </c>
      <c r="S61" s="18" t="s">
        <v>198</v>
      </c>
      <c r="T61" s="18"/>
      <c r="U61" s="18"/>
      <c r="W61" s="18">
        <f>W60+"0:2"</f>
        <v>0.33958333333333329</v>
      </c>
      <c r="X61" s="18" t="s">
        <v>198</v>
      </c>
      <c r="Y61" s="45"/>
    </row>
    <row r="62" spans="1:25" x14ac:dyDescent="0.2">
      <c r="A62" s="186" t="s">
        <v>198</v>
      </c>
      <c r="B62" s="186" t="s">
        <v>198</v>
      </c>
      <c r="C62" s="7">
        <v>19</v>
      </c>
      <c r="D62" s="186">
        <v>6.1999999999999993</v>
      </c>
      <c r="E62" s="162">
        <v>6.1999999999999993</v>
      </c>
      <c r="F62" s="186" t="s">
        <v>198</v>
      </c>
      <c r="G62" s="164">
        <v>11</v>
      </c>
      <c r="H62" s="26" t="s">
        <v>447</v>
      </c>
      <c r="I62" s="18" t="s">
        <v>198</v>
      </c>
      <c r="J62" s="18">
        <f t="shared" si="15"/>
        <v>0.22916666666666663</v>
      </c>
      <c r="K62" s="18" t="s">
        <v>198</v>
      </c>
      <c r="L62" s="18" t="s">
        <v>198</v>
      </c>
      <c r="M62" s="18">
        <f t="shared" si="15"/>
        <v>0.31249999999999994</v>
      </c>
      <c r="N62" s="18" t="s">
        <v>198</v>
      </c>
      <c r="O62" s="18" t="s">
        <v>198</v>
      </c>
      <c r="P62" s="18" t="s">
        <v>198</v>
      </c>
      <c r="Q62" s="18" t="s">
        <v>198</v>
      </c>
      <c r="R62" s="18" t="s">
        <v>198</v>
      </c>
      <c r="S62" s="18" t="s">
        <v>198</v>
      </c>
      <c r="T62" s="18"/>
      <c r="U62" s="18"/>
      <c r="W62" s="18">
        <f>W61+"0:2"</f>
        <v>0.34097222222222218</v>
      </c>
      <c r="X62" s="18" t="s">
        <v>198</v>
      </c>
      <c r="Y62" s="18">
        <v>0.42986111111111108</v>
      </c>
    </row>
    <row r="63" spans="1:25" x14ac:dyDescent="0.2">
      <c r="A63" s="186" t="s">
        <v>198</v>
      </c>
      <c r="B63" s="186" t="s">
        <v>198</v>
      </c>
      <c r="C63" s="7">
        <v>21</v>
      </c>
      <c r="D63" s="186">
        <v>8.1999999999999993</v>
      </c>
      <c r="E63" s="162">
        <v>8.1999999999999993</v>
      </c>
      <c r="F63" s="186" t="s">
        <v>198</v>
      </c>
      <c r="G63" s="164">
        <v>10</v>
      </c>
      <c r="H63" s="26" t="s">
        <v>446</v>
      </c>
      <c r="I63" s="18" t="s">
        <v>198</v>
      </c>
      <c r="J63" s="18">
        <f t="shared" si="15"/>
        <v>0.23055555555555551</v>
      </c>
      <c r="K63" s="18" t="s">
        <v>198</v>
      </c>
      <c r="L63" s="18" t="s">
        <v>198</v>
      </c>
      <c r="M63" s="18">
        <f t="shared" si="15"/>
        <v>0.31388888888888883</v>
      </c>
      <c r="N63" s="18" t="s">
        <v>198</v>
      </c>
      <c r="O63" s="18" t="s">
        <v>198</v>
      </c>
      <c r="P63" s="18" t="s">
        <v>198</v>
      </c>
      <c r="Q63" s="18" t="s">
        <v>198</v>
      </c>
      <c r="R63" s="18" t="s">
        <v>198</v>
      </c>
      <c r="S63" s="18" t="s">
        <v>198</v>
      </c>
      <c r="T63" s="18"/>
      <c r="U63" s="18"/>
      <c r="W63" s="18">
        <f>W62+"0:2"</f>
        <v>0.34236111111111106</v>
      </c>
      <c r="X63" s="18" t="s">
        <v>198</v>
      </c>
      <c r="Y63" s="18">
        <f>Y62+"0:2"</f>
        <v>0.43124999999999997</v>
      </c>
    </row>
    <row r="64" spans="1:25" x14ac:dyDescent="0.2">
      <c r="A64" s="186">
        <v>16.2</v>
      </c>
      <c r="B64" s="186">
        <v>16.2</v>
      </c>
      <c r="C64" s="7">
        <v>21.8</v>
      </c>
      <c r="D64" s="186">
        <v>9</v>
      </c>
      <c r="E64" s="162">
        <v>9</v>
      </c>
      <c r="F64" s="186" t="s">
        <v>198</v>
      </c>
      <c r="G64" s="164">
        <v>9</v>
      </c>
      <c r="H64" s="26" t="s">
        <v>420</v>
      </c>
      <c r="I64" s="18">
        <f>I60</f>
        <v>0.21319444444444438</v>
      </c>
      <c r="J64" s="18">
        <f t="shared" si="15"/>
        <v>0.2319444444444444</v>
      </c>
      <c r="K64" s="18">
        <f>K60</f>
        <v>0.26041666666666663</v>
      </c>
      <c r="L64" s="18">
        <f>L60</f>
        <v>0.30208333333333326</v>
      </c>
      <c r="M64" s="18">
        <f t="shared" si="15"/>
        <v>0.31527777777777771</v>
      </c>
      <c r="N64" s="18">
        <f>N60</f>
        <v>0.38541666666666663</v>
      </c>
      <c r="O64" s="18">
        <f>O60</f>
        <v>0.48611111111111105</v>
      </c>
      <c r="P64" s="18">
        <f>P60</f>
        <v>0.5625</v>
      </c>
      <c r="Q64" s="18" t="s">
        <v>198</v>
      </c>
      <c r="R64" s="18">
        <f>R60</f>
        <v>0.65624999999999989</v>
      </c>
      <c r="S64" s="18" t="s">
        <v>198</v>
      </c>
      <c r="T64" s="18"/>
      <c r="U64" s="18"/>
      <c r="W64" s="18">
        <f>W63+"0:2"</f>
        <v>0.34374999999999994</v>
      </c>
      <c r="X64" s="18">
        <f>X60</f>
        <v>0.40624999999999994</v>
      </c>
      <c r="Y64" s="18">
        <f>Y63+"0:1"</f>
        <v>0.43194444444444441</v>
      </c>
    </row>
    <row r="65" spans="1:25" x14ac:dyDescent="0.2">
      <c r="A65" s="186">
        <v>16.8</v>
      </c>
      <c r="B65" s="186">
        <v>16.8</v>
      </c>
      <c r="C65" s="186">
        <v>22.4</v>
      </c>
      <c r="D65" s="186">
        <v>9.5999999999999979</v>
      </c>
      <c r="E65" s="162">
        <v>9.5999999999999979</v>
      </c>
      <c r="F65" s="186" t="s">
        <v>198</v>
      </c>
      <c r="G65" s="164">
        <v>8</v>
      </c>
      <c r="H65" s="26" t="s">
        <v>336</v>
      </c>
      <c r="I65" s="18">
        <f>I64+"0:1"</f>
        <v>0.21388888888888882</v>
      </c>
      <c r="J65" s="18">
        <f t="shared" ref="J65:M66" si="16">J64+"0:1"</f>
        <v>0.23263888888888884</v>
      </c>
      <c r="K65" s="18">
        <f>K64+"0:1"</f>
        <v>0.26111111111111107</v>
      </c>
      <c r="L65" s="18">
        <f>L64+"0:1"</f>
        <v>0.3027777777777777</v>
      </c>
      <c r="M65" s="18">
        <f t="shared" si="16"/>
        <v>0.31597222222222215</v>
      </c>
      <c r="N65" s="18">
        <f t="shared" ref="N65:P66" si="17">N64+"0:1"</f>
        <v>0.38611111111111107</v>
      </c>
      <c r="O65" s="18">
        <f t="shared" si="17"/>
        <v>0.48680555555555549</v>
      </c>
      <c r="P65" s="18">
        <f t="shared" si="17"/>
        <v>0.56319444444444444</v>
      </c>
      <c r="Q65" s="18" t="s">
        <v>198</v>
      </c>
      <c r="R65" s="18">
        <f>R64+"0:1"</f>
        <v>0.65694444444444433</v>
      </c>
      <c r="S65" s="18" t="s">
        <v>198</v>
      </c>
      <c r="T65" s="18"/>
      <c r="U65" s="18">
        <v>0.9243055555555556</v>
      </c>
      <c r="W65" s="18">
        <f t="shared" ref="W65:X68" si="18">W64+"0:1"</f>
        <v>0.34444444444444439</v>
      </c>
      <c r="X65" s="18">
        <f t="shared" si="18"/>
        <v>0.40694444444444439</v>
      </c>
      <c r="Y65" s="18">
        <f>Y64+"0:1"</f>
        <v>0.43263888888888885</v>
      </c>
    </row>
    <row r="66" spans="1:25" x14ac:dyDescent="0.2">
      <c r="A66" s="186">
        <v>17.100000000000001</v>
      </c>
      <c r="B66" s="186">
        <v>17.100000000000001</v>
      </c>
      <c r="C66" s="186">
        <v>22.700000000000003</v>
      </c>
      <c r="D66" s="186">
        <v>9.9000000000000021</v>
      </c>
      <c r="E66" s="162">
        <v>9.9000000000000021</v>
      </c>
      <c r="F66" s="186" t="s">
        <v>198</v>
      </c>
      <c r="G66" s="164">
        <v>7</v>
      </c>
      <c r="H66" s="26" t="s">
        <v>335</v>
      </c>
      <c r="I66" s="18">
        <f>I65+"0:1"</f>
        <v>0.21458333333333326</v>
      </c>
      <c r="J66" s="18">
        <f t="shared" si="16"/>
        <v>0.23333333333333328</v>
      </c>
      <c r="K66" s="18">
        <f>K65+"0:1"</f>
        <v>0.26180555555555551</v>
      </c>
      <c r="L66" s="18">
        <f>L65+"0:1"</f>
        <v>0.30347222222222214</v>
      </c>
      <c r="M66" s="18">
        <f t="shared" si="16"/>
        <v>0.3166666666666666</v>
      </c>
      <c r="N66" s="18">
        <f t="shared" si="17"/>
        <v>0.38680555555555551</v>
      </c>
      <c r="O66" s="18">
        <f t="shared" si="17"/>
        <v>0.48749999999999993</v>
      </c>
      <c r="P66" s="18">
        <f t="shared" si="17"/>
        <v>0.56388888888888888</v>
      </c>
      <c r="Q66" s="18" t="s">
        <v>198</v>
      </c>
      <c r="R66" s="18">
        <f>R65+"0:1"</f>
        <v>0.65763888888888877</v>
      </c>
      <c r="S66" s="18" t="s">
        <v>198</v>
      </c>
      <c r="T66" s="18"/>
      <c r="U66" s="18">
        <f>U65+"0:1"</f>
        <v>0.92500000000000004</v>
      </c>
      <c r="W66" s="18">
        <f t="shared" si="18"/>
        <v>0.34513888888888883</v>
      </c>
      <c r="X66" s="18">
        <f t="shared" si="18"/>
        <v>0.40763888888888883</v>
      </c>
      <c r="Y66" s="18">
        <f>Y65+"0:1"</f>
        <v>0.43333333333333329</v>
      </c>
    </row>
    <row r="67" spans="1:25" x14ac:dyDescent="0.2">
      <c r="A67" s="186">
        <v>17.3</v>
      </c>
      <c r="B67" s="186">
        <v>17.3</v>
      </c>
      <c r="C67" s="186">
        <v>22.9</v>
      </c>
      <c r="D67" s="186">
        <v>10.099999999999998</v>
      </c>
      <c r="E67" s="162">
        <v>10.099999999999998</v>
      </c>
      <c r="F67" s="186" t="s">
        <v>198</v>
      </c>
      <c r="G67" s="164">
        <v>6</v>
      </c>
      <c r="H67" s="26" t="s">
        <v>334</v>
      </c>
      <c r="I67" s="18">
        <f t="shared" ref="I67:M68" si="19">I66+"0:1"</f>
        <v>0.21527777777777771</v>
      </c>
      <c r="J67" s="18">
        <f>J66+"0:1"</f>
        <v>0.23402777777777772</v>
      </c>
      <c r="K67" s="18">
        <f t="shared" si="19"/>
        <v>0.26249999999999996</v>
      </c>
      <c r="L67" s="18">
        <f>L66+"0:1"</f>
        <v>0.30416666666666659</v>
      </c>
      <c r="M67" s="18">
        <f t="shared" si="19"/>
        <v>0.31736111111111104</v>
      </c>
      <c r="N67" s="18">
        <f t="shared" ref="N67:P68" si="20">N66+"0:1"</f>
        <v>0.38749999999999996</v>
      </c>
      <c r="O67" s="18">
        <f t="shared" si="20"/>
        <v>0.48819444444444438</v>
      </c>
      <c r="P67" s="18">
        <f t="shared" si="20"/>
        <v>0.56458333333333333</v>
      </c>
      <c r="Q67" s="18" t="s">
        <v>198</v>
      </c>
      <c r="R67" s="18">
        <f>R66+"0:1"</f>
        <v>0.65833333333333321</v>
      </c>
      <c r="S67" s="18" t="s">
        <v>198</v>
      </c>
      <c r="T67" s="18"/>
      <c r="U67" s="18">
        <f>U66+"0:1"</f>
        <v>0.92569444444444449</v>
      </c>
      <c r="W67" s="18">
        <f t="shared" si="18"/>
        <v>0.34583333333333327</v>
      </c>
      <c r="X67" s="18">
        <f t="shared" si="18"/>
        <v>0.40833333333333327</v>
      </c>
      <c r="Y67" s="18">
        <f>Y66+"0:1"</f>
        <v>0.43402777777777773</v>
      </c>
    </row>
    <row r="68" spans="1:25" x14ac:dyDescent="0.2">
      <c r="A68" s="186">
        <v>17.7</v>
      </c>
      <c r="B68" s="186">
        <v>17.7</v>
      </c>
      <c r="C68" s="186">
        <v>23.299999999999997</v>
      </c>
      <c r="D68" s="186">
        <v>10.499999999999996</v>
      </c>
      <c r="E68" s="162">
        <v>10.499999999999996</v>
      </c>
      <c r="F68" s="186" t="s">
        <v>198</v>
      </c>
      <c r="G68" s="164">
        <v>5</v>
      </c>
      <c r="H68" s="26" t="s">
        <v>419</v>
      </c>
      <c r="I68" s="18">
        <f t="shared" si="19"/>
        <v>0.21597222222222215</v>
      </c>
      <c r="J68" s="18">
        <f>J67+"0:1"</f>
        <v>0.23472222222222217</v>
      </c>
      <c r="K68" s="18">
        <f t="shared" si="19"/>
        <v>0.2631944444444444</v>
      </c>
      <c r="L68" s="18">
        <f>L67+"0:1"</f>
        <v>0.30486111111111103</v>
      </c>
      <c r="M68" s="18">
        <f t="shared" si="19"/>
        <v>0.31805555555555548</v>
      </c>
      <c r="N68" s="18">
        <f t="shared" si="20"/>
        <v>0.3881944444444444</v>
      </c>
      <c r="O68" s="18">
        <f t="shared" si="20"/>
        <v>0.48888888888888882</v>
      </c>
      <c r="P68" s="18">
        <f t="shared" si="20"/>
        <v>0.56527777777777777</v>
      </c>
      <c r="Q68" s="18" t="s">
        <v>198</v>
      </c>
      <c r="R68" s="18">
        <f>R67+"0:1"</f>
        <v>0.65902777777777766</v>
      </c>
      <c r="S68" s="18" t="s">
        <v>198</v>
      </c>
      <c r="T68" s="18"/>
      <c r="U68" s="18">
        <f>U67+"0:1"</f>
        <v>0.92638888888888893</v>
      </c>
      <c r="W68" s="18">
        <f t="shared" si="18"/>
        <v>0.34652777777777771</v>
      </c>
      <c r="X68" s="18">
        <f t="shared" si="18"/>
        <v>0.40902777777777771</v>
      </c>
      <c r="Y68" s="18">
        <f>Y67+"0:1"</f>
        <v>0.43472222222222218</v>
      </c>
    </row>
    <row r="69" spans="1:25" x14ac:dyDescent="0.2">
      <c r="A69" s="7">
        <v>18.100000000000001</v>
      </c>
      <c r="B69" s="186" t="s">
        <v>198</v>
      </c>
      <c r="C69" s="186" t="s">
        <v>198</v>
      </c>
      <c r="D69" s="186" t="s">
        <v>198</v>
      </c>
      <c r="E69" s="162">
        <v>10.9</v>
      </c>
      <c r="F69" s="186" t="s">
        <v>198</v>
      </c>
      <c r="G69" s="164">
        <v>4</v>
      </c>
      <c r="H69" s="26" t="s">
        <v>384</v>
      </c>
      <c r="I69" s="18" t="s">
        <v>198</v>
      </c>
      <c r="J69" s="18" t="s">
        <v>198</v>
      </c>
      <c r="K69" s="18" t="s">
        <v>198</v>
      </c>
      <c r="L69" s="18" t="s">
        <v>198</v>
      </c>
      <c r="M69" s="18">
        <f>M68+"0:2"</f>
        <v>0.31944444444444436</v>
      </c>
      <c r="N69" s="18" t="s">
        <v>198</v>
      </c>
      <c r="O69" s="18" t="s">
        <v>198</v>
      </c>
      <c r="P69" s="18" t="s">
        <v>198</v>
      </c>
      <c r="Q69" s="18" t="s">
        <v>198</v>
      </c>
      <c r="R69" s="18" t="s">
        <v>198</v>
      </c>
      <c r="S69" s="18" t="s">
        <v>198</v>
      </c>
      <c r="T69" s="18"/>
      <c r="U69" s="18" t="s">
        <v>198</v>
      </c>
      <c r="W69" s="18" t="s">
        <v>198</v>
      </c>
      <c r="X69" s="18" t="s">
        <v>198</v>
      </c>
      <c r="Y69" s="18" t="s">
        <v>198</v>
      </c>
    </row>
    <row r="70" spans="1:25" x14ac:dyDescent="0.2">
      <c r="A70" s="7">
        <v>19.600000000000001</v>
      </c>
      <c r="B70" s="186">
        <v>18.8</v>
      </c>
      <c r="C70" s="186">
        <v>24.4</v>
      </c>
      <c r="D70" s="186">
        <v>11.6</v>
      </c>
      <c r="E70" s="162">
        <v>12.4</v>
      </c>
      <c r="F70" s="186" t="s">
        <v>198</v>
      </c>
      <c r="G70" s="164">
        <v>3</v>
      </c>
      <c r="H70" s="26" t="s">
        <v>345</v>
      </c>
      <c r="I70" s="18">
        <f>I68+"0:2"</f>
        <v>0.21736111111111103</v>
      </c>
      <c r="J70" s="18">
        <f>J68+"0:2"</f>
        <v>0.23611111111111105</v>
      </c>
      <c r="K70" s="18">
        <f>K68+"0:2"</f>
        <v>0.26458333333333328</v>
      </c>
      <c r="L70" s="18">
        <f>L68+"0:2"</f>
        <v>0.30624999999999991</v>
      </c>
      <c r="M70" s="18">
        <f>M69+"0:2"</f>
        <v>0.32083333333333325</v>
      </c>
      <c r="N70" s="18">
        <f>N68+"0:2"</f>
        <v>0.38958333333333328</v>
      </c>
      <c r="O70" s="18">
        <f>O68+"0:2"</f>
        <v>0.4902777777777777</v>
      </c>
      <c r="P70" s="18">
        <f>P68+"0:2"</f>
        <v>0.56666666666666665</v>
      </c>
      <c r="Q70" s="18" t="s">
        <v>198</v>
      </c>
      <c r="R70" s="18">
        <f>R68+"0:2"</f>
        <v>0.66041666666666654</v>
      </c>
      <c r="S70" s="18" t="s">
        <v>198</v>
      </c>
      <c r="T70" s="18"/>
      <c r="U70" s="18">
        <f>U68+"0:2"</f>
        <v>0.92777777777777781</v>
      </c>
      <c r="W70" s="18">
        <f>W68+"0:2"</f>
        <v>0.3479166666666666</v>
      </c>
      <c r="X70" s="18">
        <f>X68+"0:2"</f>
        <v>0.4104166666666666</v>
      </c>
      <c r="Y70" s="18">
        <f>Y68+"0:1"</f>
        <v>0.43541666666666662</v>
      </c>
    </row>
    <row r="71" spans="1:25" x14ac:dyDescent="0.2">
      <c r="A71" s="7">
        <v>20</v>
      </c>
      <c r="B71" s="186">
        <v>19.2</v>
      </c>
      <c r="C71" s="186">
        <v>24.799999999999997</v>
      </c>
      <c r="D71" s="186">
        <v>11.999999999999996</v>
      </c>
      <c r="E71" s="162">
        <v>12.8</v>
      </c>
      <c r="F71" s="186" t="s">
        <v>198</v>
      </c>
      <c r="G71" s="164">
        <v>2</v>
      </c>
      <c r="H71" s="34" t="s">
        <v>95</v>
      </c>
      <c r="I71" s="18">
        <f t="shared" ref="I71:L72" si="21">I70+"0:2"</f>
        <v>0.21874999999999992</v>
      </c>
      <c r="J71" s="18">
        <f t="shared" si="21"/>
        <v>0.23749999999999993</v>
      </c>
      <c r="K71" s="18">
        <f t="shared" si="21"/>
        <v>0.26597222222222217</v>
      </c>
      <c r="L71" s="18">
        <f t="shared" si="21"/>
        <v>0.3076388888888888</v>
      </c>
      <c r="M71" s="18">
        <f>M70+"0:2"</f>
        <v>0.32222222222222213</v>
      </c>
      <c r="N71" s="18">
        <f t="shared" ref="N71:P72" si="22">N70+"0:2"</f>
        <v>0.39097222222222217</v>
      </c>
      <c r="O71" s="18">
        <f t="shared" si="22"/>
        <v>0.49166666666666659</v>
      </c>
      <c r="P71" s="18">
        <f t="shared" si="22"/>
        <v>0.56805555555555554</v>
      </c>
      <c r="Q71" s="18" t="s">
        <v>198</v>
      </c>
      <c r="R71" s="18">
        <f>R70+"0:2"</f>
        <v>0.66180555555555542</v>
      </c>
      <c r="S71" s="18" t="s">
        <v>198</v>
      </c>
      <c r="T71" s="18"/>
      <c r="U71" s="18">
        <f>U70+"0:2"</f>
        <v>0.9291666666666667</v>
      </c>
      <c r="W71" s="18">
        <f>W70+"0:2"</f>
        <v>0.34930555555555548</v>
      </c>
      <c r="X71" s="18">
        <f>X70+"0:2"</f>
        <v>0.41180555555555548</v>
      </c>
      <c r="Y71" s="18">
        <f>Y70+"0:2"</f>
        <v>0.4368055555555555</v>
      </c>
    </row>
    <row r="72" spans="1:25" x14ac:dyDescent="0.2">
      <c r="A72" s="7">
        <v>21</v>
      </c>
      <c r="B72" s="186">
        <v>20.2</v>
      </c>
      <c r="C72" s="186">
        <v>25.799999999999997</v>
      </c>
      <c r="D72" s="186">
        <v>12.999999999999996</v>
      </c>
      <c r="E72" s="162">
        <v>13.8</v>
      </c>
      <c r="F72" s="162">
        <v>6.1</v>
      </c>
      <c r="G72" s="164">
        <v>1</v>
      </c>
      <c r="H72" s="27" t="s">
        <v>255</v>
      </c>
      <c r="I72" s="20">
        <f t="shared" si="21"/>
        <v>0.2201388888888888</v>
      </c>
      <c r="J72" s="20">
        <f t="shared" si="21"/>
        <v>0.23888888888888882</v>
      </c>
      <c r="K72" s="20">
        <f t="shared" si="21"/>
        <v>0.26736111111111105</v>
      </c>
      <c r="L72" s="20">
        <f t="shared" si="21"/>
        <v>0.30902777777777768</v>
      </c>
      <c r="M72" s="20">
        <f>M71+"0:2"</f>
        <v>0.32361111111111102</v>
      </c>
      <c r="N72" s="20">
        <f t="shared" si="22"/>
        <v>0.39236111111111105</v>
      </c>
      <c r="O72" s="20">
        <f t="shared" si="22"/>
        <v>0.49305555555555547</v>
      </c>
      <c r="P72" s="20">
        <f t="shared" si="22"/>
        <v>0.56944444444444442</v>
      </c>
      <c r="Q72" s="20">
        <f>Q59+"0:5"</f>
        <v>0.60624999999999996</v>
      </c>
      <c r="R72" s="20">
        <f>R71+"0:2"</f>
        <v>0.66319444444444431</v>
      </c>
      <c r="S72" s="20">
        <f>S59+"0:5"</f>
        <v>0.68958333333333333</v>
      </c>
      <c r="T72" s="20"/>
      <c r="U72" s="20">
        <f>U71+"0:2"</f>
        <v>0.93055555555555558</v>
      </c>
      <c r="W72" s="20">
        <f>W71+"0:2"</f>
        <v>0.35069444444444436</v>
      </c>
      <c r="X72" s="20">
        <f>X71+"0:2"</f>
        <v>0.41319444444444436</v>
      </c>
      <c r="Y72" s="54"/>
    </row>
    <row r="73" spans="1:25" x14ac:dyDescent="0.2">
      <c r="E73" s="162"/>
      <c r="F73" s="162"/>
      <c r="G73" s="162"/>
      <c r="H73" s="170"/>
      <c r="I73" s="8"/>
      <c r="J73" s="8"/>
      <c r="K73" s="8"/>
      <c r="L73" s="8"/>
      <c r="M73" s="8"/>
      <c r="N73" s="8"/>
      <c r="O73" s="8"/>
    </row>
    <row r="74" spans="1:25" x14ac:dyDescent="0.2">
      <c r="E74" s="162"/>
      <c r="F74" s="162"/>
      <c r="G74" s="162"/>
      <c r="H74" s="170"/>
      <c r="I74" s="8"/>
      <c r="J74" s="8"/>
      <c r="K74" s="8"/>
      <c r="L74" s="8"/>
      <c r="M74" s="8"/>
      <c r="N74" s="8"/>
      <c r="O74" s="8"/>
    </row>
    <row r="75" spans="1:25" x14ac:dyDescent="0.2">
      <c r="E75" s="7"/>
      <c r="F75" s="7"/>
    </row>
    <row r="76" spans="1:25" x14ac:dyDescent="0.2">
      <c r="E76" s="7"/>
      <c r="F76" s="7"/>
    </row>
    <row r="77" spans="1:25" x14ac:dyDescent="0.2">
      <c r="E77" s="7"/>
      <c r="F77" s="7"/>
    </row>
    <row r="78" spans="1:25" x14ac:dyDescent="0.2">
      <c r="E78" s="7"/>
      <c r="F78" s="7"/>
    </row>
    <row r="79" spans="1:25" x14ac:dyDescent="0.2">
      <c r="E79" s="7"/>
      <c r="F79" s="7"/>
    </row>
    <row r="80" spans="1:25" x14ac:dyDescent="0.2">
      <c r="E80" s="7"/>
      <c r="F80" s="7"/>
    </row>
    <row r="81" spans="5:9" x14ac:dyDescent="0.2">
      <c r="E81" s="7"/>
      <c r="F81" s="7"/>
      <c r="I81" s="152"/>
    </row>
    <row r="82" spans="5:9" x14ac:dyDescent="0.2">
      <c r="E82" s="7"/>
      <c r="F82" s="7"/>
      <c r="I82" s="8"/>
    </row>
    <row r="83" spans="5:9" x14ac:dyDescent="0.2">
      <c r="E83" s="7"/>
      <c r="F83" s="7"/>
      <c r="I83" s="8"/>
    </row>
    <row r="84" spans="5:9" x14ac:dyDescent="0.2">
      <c r="E84" s="7"/>
      <c r="F84" s="7"/>
      <c r="I84" s="8"/>
    </row>
    <row r="85" spans="5:9" x14ac:dyDescent="0.2">
      <c r="E85" s="7"/>
      <c r="F85" s="7"/>
      <c r="I85" s="8"/>
    </row>
    <row r="86" spans="5:9" x14ac:dyDescent="0.2">
      <c r="E86" s="7"/>
      <c r="F86" s="7"/>
      <c r="I86" s="8"/>
    </row>
    <row r="87" spans="5:9" x14ac:dyDescent="0.2">
      <c r="E87" s="7"/>
      <c r="F87" s="7"/>
      <c r="I87" s="8"/>
    </row>
    <row r="88" spans="5:9" x14ac:dyDescent="0.2">
      <c r="E88" s="7"/>
      <c r="F88" s="7"/>
    </row>
    <row r="89" spans="5:9" x14ac:dyDescent="0.2">
      <c r="E89" s="7"/>
      <c r="F89" s="7"/>
    </row>
    <row r="90" spans="5:9" x14ac:dyDescent="0.2">
      <c r="E90" s="7"/>
      <c r="F90" s="7"/>
    </row>
    <row r="91" spans="5:9" x14ac:dyDescent="0.2">
      <c r="E91" s="7"/>
      <c r="F91" s="7"/>
    </row>
    <row r="92" spans="5:9" x14ac:dyDescent="0.2">
      <c r="E92" s="7"/>
      <c r="F92" s="7"/>
    </row>
    <row r="93" spans="5:9" x14ac:dyDescent="0.2">
      <c r="E93" s="7"/>
      <c r="F93" s="7"/>
    </row>
    <row r="94" spans="5:9" x14ac:dyDescent="0.2">
      <c r="E94" s="7"/>
      <c r="F94" s="7"/>
    </row>
    <row r="95" spans="5:9" x14ac:dyDescent="0.2">
      <c r="E95" s="7"/>
      <c r="F95" s="7"/>
    </row>
    <row r="96" spans="5:9" x14ac:dyDescent="0.2">
      <c r="E96" s="7"/>
      <c r="F96" s="7"/>
    </row>
    <row r="97" spans="5:9" x14ac:dyDescent="0.2">
      <c r="E97" s="7"/>
      <c r="F97" s="7"/>
    </row>
    <row r="98" spans="5:9" x14ac:dyDescent="0.2">
      <c r="E98" s="7"/>
      <c r="F98" s="7"/>
      <c r="I98" s="8"/>
    </row>
    <row r="99" spans="5:9" x14ac:dyDescent="0.2">
      <c r="E99" s="7"/>
      <c r="F99" s="7"/>
      <c r="I99" s="8"/>
    </row>
    <row r="100" spans="5:9" x14ac:dyDescent="0.2">
      <c r="E100" s="7"/>
      <c r="F100" s="7"/>
      <c r="I100" s="8"/>
    </row>
    <row r="101" spans="5:9" x14ac:dyDescent="0.2">
      <c r="E101" s="7"/>
      <c r="F101" s="7"/>
      <c r="I101" s="8"/>
    </row>
    <row r="102" spans="5:9" x14ac:dyDescent="0.2">
      <c r="E102" s="7"/>
      <c r="F102" s="7"/>
      <c r="I102" s="8"/>
    </row>
    <row r="103" spans="5:9" x14ac:dyDescent="0.2">
      <c r="E103" s="7"/>
      <c r="F103" s="7"/>
      <c r="I103" s="8"/>
    </row>
    <row r="104" spans="5:9" x14ac:dyDescent="0.2">
      <c r="E104" s="7"/>
      <c r="F104" s="7"/>
    </row>
    <row r="105" spans="5:9" x14ac:dyDescent="0.2">
      <c r="E105" s="7"/>
      <c r="F105" s="7"/>
    </row>
    <row r="106" spans="5:9" x14ac:dyDescent="0.2">
      <c r="E106" s="7"/>
      <c r="F106" s="7"/>
    </row>
    <row r="107" spans="5:9" x14ac:dyDescent="0.2">
      <c r="E107" s="7"/>
      <c r="F107" s="7"/>
    </row>
    <row r="108" spans="5:9" x14ac:dyDescent="0.2">
      <c r="E108" s="7"/>
      <c r="F108" s="7"/>
    </row>
    <row r="109" spans="5:9" x14ac:dyDescent="0.2">
      <c r="E109" s="7"/>
      <c r="F109" s="7"/>
    </row>
    <row r="110" spans="5:9" x14ac:dyDescent="0.2">
      <c r="E110" s="7"/>
      <c r="F110" s="7"/>
    </row>
    <row r="111" spans="5:9" x14ac:dyDescent="0.2">
      <c r="E111" s="7"/>
      <c r="F111" s="7"/>
    </row>
    <row r="112" spans="5:9" x14ac:dyDescent="0.2">
      <c r="E112" s="7"/>
      <c r="F112" s="7"/>
    </row>
    <row r="113" spans="5:7" x14ac:dyDescent="0.2">
      <c r="E113" s="7"/>
      <c r="F113" s="7"/>
    </row>
    <row r="114" spans="5:7" x14ac:dyDescent="0.2">
      <c r="E114" s="7"/>
      <c r="F114" s="7"/>
    </row>
    <row r="115" spans="5:7" x14ac:dyDescent="0.2">
      <c r="E115" s="7"/>
      <c r="F115" s="7"/>
    </row>
    <row r="116" spans="5:7" x14ac:dyDescent="0.2">
      <c r="E116" s="7"/>
      <c r="F116" s="7"/>
    </row>
    <row r="117" spans="5:7" x14ac:dyDescent="0.2">
      <c r="E117" s="7"/>
      <c r="F117" s="7"/>
    </row>
    <row r="118" spans="5:7" x14ac:dyDescent="0.2">
      <c r="E118" s="7"/>
      <c r="F118" s="7"/>
    </row>
    <row r="119" spans="5:7" x14ac:dyDescent="0.2">
      <c r="E119" s="7"/>
      <c r="F119" s="7"/>
      <c r="G119" s="7"/>
    </row>
    <row r="120" spans="5:7" x14ac:dyDescent="0.2">
      <c r="E120" s="7"/>
      <c r="F120" s="7"/>
      <c r="G120" s="7"/>
    </row>
    <row r="121" spans="5:7" x14ac:dyDescent="0.2">
      <c r="E121" s="7"/>
      <c r="F121" s="7"/>
      <c r="G121" s="7"/>
    </row>
    <row r="122" spans="5:7" x14ac:dyDescent="0.2">
      <c r="E122" s="7"/>
      <c r="F122" s="7"/>
      <c r="G122" s="7"/>
    </row>
    <row r="123" spans="5:7" x14ac:dyDescent="0.2">
      <c r="E123" s="7"/>
      <c r="F123" s="7"/>
      <c r="G123" s="7"/>
    </row>
    <row r="124" spans="5:7" x14ac:dyDescent="0.2">
      <c r="E124" s="7"/>
      <c r="F124" s="7"/>
      <c r="G124" s="7"/>
    </row>
    <row r="125" spans="5:7" x14ac:dyDescent="0.2">
      <c r="E125" s="7"/>
      <c r="F125" s="7"/>
      <c r="G125" s="7"/>
    </row>
    <row r="126" spans="5:7" x14ac:dyDescent="0.2">
      <c r="E126" s="7"/>
      <c r="F126" s="7"/>
      <c r="G126" s="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7">
    <pageSetUpPr fitToPage="1"/>
  </sheetPr>
  <dimension ref="A1:W50"/>
  <sheetViews>
    <sheetView showGridLines="0" zoomScaleNormal="100" workbookViewId="0">
      <selection activeCell="F48" sqref="F48"/>
    </sheetView>
  </sheetViews>
  <sheetFormatPr defaultRowHeight="12" x14ac:dyDescent="0.2"/>
  <cols>
    <col min="1" max="1" width="5.140625" style="21" customWidth="1"/>
    <col min="2" max="3" width="5.140625" style="11" customWidth="1"/>
    <col min="4" max="4" width="35.5703125" style="7" customWidth="1"/>
    <col min="5" max="23" width="6.140625" style="11" customWidth="1"/>
    <col min="24" max="52" width="6.140625" style="7" customWidth="1"/>
    <col min="53" max="16384" width="9.140625" style="7"/>
  </cols>
  <sheetData>
    <row r="1" spans="1:23" x14ac:dyDescent="0.2">
      <c r="I1" s="9"/>
      <c r="K1" s="132" t="s">
        <v>524</v>
      </c>
    </row>
    <row r="2" spans="1:23" s="64" customFormat="1" ht="15" x14ac:dyDescent="0.25">
      <c r="A2" s="60"/>
      <c r="B2" s="61"/>
      <c r="C2" s="61"/>
      <c r="D2" s="66" t="s">
        <v>529</v>
      </c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</row>
    <row r="3" spans="1:23" x14ac:dyDescent="0.2">
      <c r="E3" s="39" t="s">
        <v>236</v>
      </c>
      <c r="T3" s="41"/>
    </row>
    <row r="4" spans="1:23" x14ac:dyDescent="0.2">
      <c r="D4" s="12" t="s">
        <v>232</v>
      </c>
      <c r="E4" s="14">
        <v>1</v>
      </c>
      <c r="F4" s="14">
        <v>3</v>
      </c>
      <c r="G4" s="14">
        <v>5</v>
      </c>
      <c r="H4" s="14">
        <v>7</v>
      </c>
      <c r="I4" s="7"/>
      <c r="J4" s="14">
        <v>101</v>
      </c>
      <c r="K4" s="14">
        <v>103</v>
      </c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spans="1:23" x14ac:dyDescent="0.2">
      <c r="D5" s="12" t="s">
        <v>233</v>
      </c>
      <c r="E5" s="13" t="s">
        <v>145</v>
      </c>
      <c r="F5" s="13" t="s">
        <v>145</v>
      </c>
      <c r="G5" s="13" t="s">
        <v>145</v>
      </c>
      <c r="H5" s="13" t="s">
        <v>145</v>
      </c>
      <c r="I5" s="7"/>
      <c r="J5" s="13" t="s">
        <v>235</v>
      </c>
      <c r="K5" s="13" t="s">
        <v>235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spans="1:23" x14ac:dyDescent="0.2">
      <c r="A6" s="21" t="s">
        <v>194</v>
      </c>
      <c r="B6" s="11" t="s">
        <v>230</v>
      </c>
      <c r="C6" s="11" t="s">
        <v>231</v>
      </c>
      <c r="D6" s="12" t="s">
        <v>234</v>
      </c>
      <c r="E6" s="14"/>
      <c r="F6" s="14"/>
      <c r="G6" s="14"/>
      <c r="H6" s="80"/>
      <c r="I6" s="7"/>
      <c r="J6" s="14"/>
      <c r="K6" s="14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x14ac:dyDescent="0.2">
      <c r="A7" s="21">
        <v>0</v>
      </c>
      <c r="B7" s="11">
        <v>1</v>
      </c>
      <c r="D7" s="73" t="s">
        <v>95</v>
      </c>
      <c r="E7" s="139">
        <v>0.22222222222222221</v>
      </c>
      <c r="F7" s="139">
        <v>0.55555555555555558</v>
      </c>
      <c r="G7" s="139">
        <v>0.72222222222222221</v>
      </c>
      <c r="H7" s="139">
        <v>0.88888888888888884</v>
      </c>
      <c r="I7" s="121"/>
      <c r="J7" s="139">
        <v>0.22222222222222221</v>
      </c>
      <c r="K7" s="139">
        <v>0.72222222222222221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</row>
    <row r="8" spans="1:23" x14ac:dyDescent="0.2">
      <c r="A8" s="21">
        <v>0.7</v>
      </c>
      <c r="B8" s="11">
        <v>2</v>
      </c>
      <c r="D8" s="74" t="s">
        <v>195</v>
      </c>
      <c r="E8" s="126">
        <f t="shared" ref="E8:H9" si="0">E7+"0:2"</f>
        <v>0.22361111111111109</v>
      </c>
      <c r="F8" s="126">
        <f t="shared" si="0"/>
        <v>0.55694444444444446</v>
      </c>
      <c r="G8" s="126">
        <f t="shared" si="0"/>
        <v>0.72361111111111109</v>
      </c>
      <c r="H8" s="126">
        <f t="shared" si="0"/>
        <v>0.89027777777777772</v>
      </c>
      <c r="I8" s="121"/>
      <c r="J8" s="126">
        <f>J7+"0:2"</f>
        <v>0.22361111111111109</v>
      </c>
      <c r="K8" s="126">
        <f>K7+"0:2"</f>
        <v>0.72361111111111109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1:23" x14ac:dyDescent="0.2">
      <c r="A9" s="21">
        <v>1.5</v>
      </c>
      <c r="B9" s="11">
        <v>3</v>
      </c>
      <c r="D9" s="74" t="s">
        <v>256</v>
      </c>
      <c r="E9" s="126">
        <f t="shared" si="0"/>
        <v>0.22499999999999998</v>
      </c>
      <c r="F9" s="126">
        <f t="shared" si="0"/>
        <v>0.55833333333333335</v>
      </c>
      <c r="G9" s="126">
        <f t="shared" si="0"/>
        <v>0.72499999999999998</v>
      </c>
      <c r="H9" s="126">
        <f t="shared" si="0"/>
        <v>0.89166666666666661</v>
      </c>
      <c r="I9" s="121"/>
      <c r="J9" s="126">
        <f>J8+"0:2"</f>
        <v>0.22499999999999998</v>
      </c>
      <c r="K9" s="126">
        <f>K8+"0:2"</f>
        <v>0.72499999999999998</v>
      </c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23" x14ac:dyDescent="0.2">
      <c r="A10" s="21">
        <v>6.4</v>
      </c>
      <c r="B10" s="11">
        <v>4</v>
      </c>
      <c r="D10" s="74" t="s">
        <v>257</v>
      </c>
      <c r="E10" s="126">
        <f>E9+"0:5"</f>
        <v>0.22847222222222219</v>
      </c>
      <c r="F10" s="126">
        <f>F9+"0:5"</f>
        <v>0.56180555555555556</v>
      </c>
      <c r="G10" s="126">
        <f>G9+"0:5"</f>
        <v>0.72847222222222219</v>
      </c>
      <c r="H10" s="126">
        <f>H9+"0:5"</f>
        <v>0.89513888888888882</v>
      </c>
      <c r="I10" s="121"/>
      <c r="J10" s="126">
        <f>J9+"0:5"</f>
        <v>0.22847222222222219</v>
      </c>
      <c r="K10" s="126">
        <f>K9+"0:5"</f>
        <v>0.72847222222222219</v>
      </c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</row>
    <row r="11" spans="1:23" x14ac:dyDescent="0.2">
      <c r="A11" s="21">
        <v>8.6</v>
      </c>
      <c r="B11" s="11">
        <v>5</v>
      </c>
      <c r="D11" s="74" t="s">
        <v>258</v>
      </c>
      <c r="E11" s="126">
        <f>E10+"0:3"</f>
        <v>0.23055555555555551</v>
      </c>
      <c r="F11" s="126">
        <f>F10+"0:3"</f>
        <v>0.56388888888888888</v>
      </c>
      <c r="G11" s="126">
        <f>G10+"0:3"</f>
        <v>0.73055555555555551</v>
      </c>
      <c r="H11" s="126">
        <f>H10+"0:3"</f>
        <v>0.89722222222222214</v>
      </c>
      <c r="I11" s="121"/>
      <c r="J11" s="126">
        <f>J10+"0:3"</f>
        <v>0.23055555555555551</v>
      </c>
      <c r="K11" s="126">
        <f>K10+"0:3"</f>
        <v>0.73055555555555551</v>
      </c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</row>
    <row r="12" spans="1:23" x14ac:dyDescent="0.2">
      <c r="A12" s="21">
        <v>9</v>
      </c>
      <c r="B12" s="11">
        <v>6</v>
      </c>
      <c r="D12" s="26" t="s">
        <v>389</v>
      </c>
      <c r="E12" s="122">
        <f t="shared" ref="E12:H13" si="1">E11+"0:1"</f>
        <v>0.23124999999999996</v>
      </c>
      <c r="F12" s="122">
        <f t="shared" si="1"/>
        <v>0.56458333333333333</v>
      </c>
      <c r="G12" s="122">
        <f t="shared" si="1"/>
        <v>0.73124999999999996</v>
      </c>
      <c r="H12" s="122">
        <f t="shared" si="1"/>
        <v>0.89791666666666659</v>
      </c>
      <c r="I12" s="121"/>
      <c r="J12" s="122">
        <f>J11+"0:1"</f>
        <v>0.23124999999999996</v>
      </c>
      <c r="K12" s="122">
        <f>K11+"0:1"</f>
        <v>0.73124999999999996</v>
      </c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</row>
    <row r="13" spans="1:23" x14ac:dyDescent="0.2">
      <c r="A13" s="21">
        <v>10.1</v>
      </c>
      <c r="B13" s="11">
        <v>7</v>
      </c>
      <c r="D13" s="74" t="s">
        <v>259</v>
      </c>
      <c r="E13" s="122">
        <f t="shared" si="1"/>
        <v>0.2319444444444444</v>
      </c>
      <c r="F13" s="122">
        <f t="shared" si="1"/>
        <v>0.56527777777777777</v>
      </c>
      <c r="G13" s="122">
        <f t="shared" si="1"/>
        <v>0.7319444444444444</v>
      </c>
      <c r="H13" s="122">
        <f t="shared" si="1"/>
        <v>0.89861111111111103</v>
      </c>
      <c r="I13" s="121"/>
      <c r="J13" s="122">
        <f>J12+"0:1"</f>
        <v>0.2319444444444444</v>
      </c>
      <c r="K13" s="122">
        <f>K12+"0:1"</f>
        <v>0.7319444444444444</v>
      </c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</row>
    <row r="14" spans="1:23" x14ac:dyDescent="0.2">
      <c r="A14" s="21">
        <v>12.3</v>
      </c>
      <c r="B14" s="11">
        <v>8</v>
      </c>
      <c r="D14" s="74" t="s">
        <v>410</v>
      </c>
      <c r="E14" s="122">
        <f>E13+"0:2"</f>
        <v>0.23333333333333328</v>
      </c>
      <c r="F14" s="122">
        <f>F13+"0:2"</f>
        <v>0.56666666666666665</v>
      </c>
      <c r="G14" s="122">
        <f>G13+"0:2"</f>
        <v>0.73333333333333328</v>
      </c>
      <c r="H14" s="122">
        <f>H13+"0:2"</f>
        <v>0.89999999999999991</v>
      </c>
      <c r="I14" s="121"/>
      <c r="J14" s="122">
        <f>J13+"0:2"</f>
        <v>0.23333333333333328</v>
      </c>
      <c r="K14" s="122">
        <f>K13+"0:2"</f>
        <v>0.73333333333333328</v>
      </c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</row>
    <row r="15" spans="1:23" x14ac:dyDescent="0.2">
      <c r="A15" s="21">
        <v>13.3</v>
      </c>
      <c r="B15" s="11">
        <v>9</v>
      </c>
      <c r="D15" s="74" t="s">
        <v>260</v>
      </c>
      <c r="E15" s="122">
        <f>E14+"0:1"</f>
        <v>0.23402777777777772</v>
      </c>
      <c r="F15" s="122">
        <f>F14+"0:1"</f>
        <v>0.56736111111111109</v>
      </c>
      <c r="G15" s="122">
        <f>G14+"0:1"</f>
        <v>0.73402777777777772</v>
      </c>
      <c r="H15" s="122">
        <f>H14+"0:1"</f>
        <v>0.90069444444444435</v>
      </c>
      <c r="I15" s="121"/>
      <c r="J15" s="122">
        <f>J14+"0:1"</f>
        <v>0.23402777777777772</v>
      </c>
      <c r="K15" s="122">
        <f>K14+"0:1"</f>
        <v>0.73402777777777772</v>
      </c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</row>
    <row r="16" spans="1:23" x14ac:dyDescent="0.2">
      <c r="A16" s="21">
        <v>15</v>
      </c>
      <c r="B16" s="11">
        <v>10</v>
      </c>
      <c r="D16" s="74" t="s">
        <v>261</v>
      </c>
      <c r="E16" s="122">
        <f t="shared" ref="E16:H19" si="2">E15+"0:2"</f>
        <v>0.23541666666666661</v>
      </c>
      <c r="F16" s="122">
        <f t="shared" ref="F16:H17" si="3">F15+"0:2"</f>
        <v>0.56874999999999998</v>
      </c>
      <c r="G16" s="122">
        <f t="shared" si="3"/>
        <v>0.73541666666666661</v>
      </c>
      <c r="H16" s="122">
        <f t="shared" si="3"/>
        <v>0.90208333333333324</v>
      </c>
      <c r="I16" s="121"/>
      <c r="J16" s="122">
        <f t="shared" ref="J16:K19" si="4">J15+"0:2"</f>
        <v>0.23541666666666661</v>
      </c>
      <c r="K16" s="122">
        <f t="shared" si="4"/>
        <v>0.73541666666666661</v>
      </c>
      <c r="L16" s="7"/>
      <c r="M16" s="121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3" x14ac:dyDescent="0.2">
      <c r="A17" s="21">
        <v>16.3</v>
      </c>
      <c r="B17" s="11">
        <v>11</v>
      </c>
      <c r="D17" s="74" t="s">
        <v>525</v>
      </c>
      <c r="E17" s="122">
        <f t="shared" si="2"/>
        <v>0.23680555555555549</v>
      </c>
      <c r="F17" s="122">
        <f t="shared" si="3"/>
        <v>0.57013888888888886</v>
      </c>
      <c r="G17" s="122">
        <f t="shared" si="3"/>
        <v>0.73680555555555549</v>
      </c>
      <c r="H17" s="122">
        <f t="shared" si="3"/>
        <v>0.90347222222222212</v>
      </c>
      <c r="I17" s="121"/>
      <c r="J17" s="122">
        <f t="shared" si="4"/>
        <v>0.23680555555555549</v>
      </c>
      <c r="K17" s="122">
        <f t="shared" si="4"/>
        <v>0.73680555555555549</v>
      </c>
      <c r="L17" s="7"/>
      <c r="M17" s="121"/>
      <c r="N17" s="7"/>
      <c r="O17" s="7"/>
      <c r="P17" s="7"/>
      <c r="Q17" s="7"/>
      <c r="R17" s="7"/>
      <c r="S17" s="7"/>
      <c r="T17" s="7"/>
      <c r="U17" s="7"/>
      <c r="V17" s="7"/>
      <c r="W17" s="7"/>
    </row>
    <row r="18" spans="1:23" x14ac:dyDescent="0.2">
      <c r="A18" s="21">
        <v>17.600000000000001</v>
      </c>
      <c r="B18" s="11">
        <v>12</v>
      </c>
      <c r="D18" s="74" t="s">
        <v>161</v>
      </c>
      <c r="E18" s="122">
        <f t="shared" si="2"/>
        <v>0.23819444444444438</v>
      </c>
      <c r="F18" s="122">
        <f t="shared" si="2"/>
        <v>0.57152777777777775</v>
      </c>
      <c r="G18" s="122">
        <f t="shared" si="2"/>
        <v>0.73819444444444438</v>
      </c>
      <c r="H18" s="122">
        <f t="shared" si="2"/>
        <v>0.90486111111111101</v>
      </c>
      <c r="I18" s="121"/>
      <c r="J18" s="122">
        <f t="shared" si="4"/>
        <v>0.23819444444444438</v>
      </c>
      <c r="K18" s="122">
        <f t="shared" si="4"/>
        <v>0.73819444444444438</v>
      </c>
      <c r="L18" s="7"/>
      <c r="M18" s="121"/>
      <c r="N18" s="7"/>
      <c r="O18" s="7"/>
      <c r="P18" s="7"/>
      <c r="Q18" s="7"/>
      <c r="R18" s="7"/>
      <c r="S18" s="7"/>
      <c r="T18" s="7"/>
      <c r="U18" s="7"/>
      <c r="V18" s="7"/>
      <c r="W18" s="7"/>
    </row>
    <row r="19" spans="1:23" x14ac:dyDescent="0.2">
      <c r="A19" s="21">
        <v>18.100000000000001</v>
      </c>
      <c r="B19" s="11">
        <v>13</v>
      </c>
      <c r="D19" s="17" t="s">
        <v>162</v>
      </c>
      <c r="E19" s="122">
        <f t="shared" si="2"/>
        <v>0.23958333333333326</v>
      </c>
      <c r="F19" s="122">
        <f t="shared" si="2"/>
        <v>0.57291666666666663</v>
      </c>
      <c r="G19" s="122">
        <f t="shared" si="2"/>
        <v>0.73958333333333326</v>
      </c>
      <c r="H19" s="122">
        <f t="shared" si="2"/>
        <v>0.90624999999999989</v>
      </c>
      <c r="I19" s="121"/>
      <c r="J19" s="122">
        <f t="shared" si="4"/>
        <v>0.23958333333333326</v>
      </c>
      <c r="K19" s="122">
        <f t="shared" si="4"/>
        <v>0.73958333333333326</v>
      </c>
      <c r="L19" s="7"/>
      <c r="M19" s="121"/>
      <c r="N19" s="7"/>
      <c r="O19" s="7"/>
      <c r="P19" s="7"/>
      <c r="Q19" s="7"/>
      <c r="R19" s="7"/>
      <c r="S19" s="7"/>
      <c r="T19" s="7"/>
      <c r="U19" s="7"/>
      <c r="V19" s="7"/>
      <c r="W19" s="7"/>
    </row>
    <row r="20" spans="1:23" x14ac:dyDescent="0.2">
      <c r="A20" s="21">
        <v>18.5</v>
      </c>
      <c r="B20" s="11">
        <v>14</v>
      </c>
      <c r="D20" s="17" t="s">
        <v>482</v>
      </c>
      <c r="E20" s="122">
        <f t="shared" ref="E20:H22" si="5">E19+"0:1"</f>
        <v>0.2402777777777777</v>
      </c>
      <c r="F20" s="122">
        <f t="shared" si="5"/>
        <v>0.57361111111111107</v>
      </c>
      <c r="G20" s="122">
        <f t="shared" si="5"/>
        <v>0.7402777777777777</v>
      </c>
      <c r="H20" s="122">
        <f t="shared" si="5"/>
        <v>0.90694444444444433</v>
      </c>
      <c r="I20" s="121"/>
      <c r="J20" s="122">
        <f t="shared" ref="J20:K22" si="6">J19+"0:1"</f>
        <v>0.2402777777777777</v>
      </c>
      <c r="K20" s="122">
        <f t="shared" si="6"/>
        <v>0.7402777777777777</v>
      </c>
      <c r="L20" s="7"/>
      <c r="M20" s="121"/>
      <c r="N20" s="7"/>
      <c r="O20" s="7"/>
      <c r="P20" s="7"/>
      <c r="Q20" s="7"/>
      <c r="R20" s="7"/>
      <c r="S20" s="7"/>
      <c r="T20" s="7"/>
      <c r="U20" s="7"/>
      <c r="V20" s="7"/>
      <c r="W20" s="7"/>
    </row>
    <row r="21" spans="1:23" x14ac:dyDescent="0.2">
      <c r="A21" s="21">
        <v>19</v>
      </c>
      <c r="B21" s="11">
        <v>15</v>
      </c>
      <c r="D21" s="17" t="s">
        <v>163</v>
      </c>
      <c r="E21" s="122">
        <f t="shared" si="5"/>
        <v>0.24097222222222214</v>
      </c>
      <c r="F21" s="122">
        <f t="shared" si="5"/>
        <v>0.57430555555555551</v>
      </c>
      <c r="G21" s="122">
        <f t="shared" si="5"/>
        <v>0.74097222222222214</v>
      </c>
      <c r="H21" s="122">
        <f t="shared" si="5"/>
        <v>0.90763888888888877</v>
      </c>
      <c r="I21" s="121"/>
      <c r="J21" s="122">
        <f t="shared" si="6"/>
        <v>0.24097222222222214</v>
      </c>
      <c r="K21" s="122">
        <f t="shared" si="6"/>
        <v>0.74097222222222214</v>
      </c>
      <c r="L21" s="7"/>
      <c r="M21" s="121"/>
      <c r="N21" s="7"/>
      <c r="O21" s="7"/>
      <c r="P21" s="7"/>
      <c r="Q21" s="7"/>
      <c r="R21" s="7"/>
      <c r="S21" s="7"/>
      <c r="T21" s="7"/>
      <c r="U21" s="7"/>
      <c r="V21" s="7"/>
      <c r="W21" s="7"/>
    </row>
    <row r="22" spans="1:23" x14ac:dyDescent="0.2">
      <c r="A22" s="21">
        <v>19.5</v>
      </c>
      <c r="B22" s="11">
        <v>16</v>
      </c>
      <c r="D22" s="19" t="s">
        <v>483</v>
      </c>
      <c r="E22" s="127">
        <f t="shared" si="5"/>
        <v>0.24166666666666659</v>
      </c>
      <c r="F22" s="127">
        <f t="shared" si="5"/>
        <v>0.57499999999999996</v>
      </c>
      <c r="G22" s="127">
        <f t="shared" si="5"/>
        <v>0.74166666666666659</v>
      </c>
      <c r="H22" s="127">
        <f t="shared" si="5"/>
        <v>0.90833333333333321</v>
      </c>
      <c r="I22" s="121"/>
      <c r="J22" s="127">
        <f t="shared" si="6"/>
        <v>0.24166666666666659</v>
      </c>
      <c r="K22" s="127">
        <f t="shared" si="6"/>
        <v>0.74166666666666659</v>
      </c>
      <c r="L22" s="7"/>
      <c r="M22" s="121"/>
      <c r="N22" s="7"/>
      <c r="O22" s="7"/>
      <c r="P22" s="7"/>
      <c r="Q22" s="7"/>
      <c r="R22" s="7"/>
      <c r="S22" s="7"/>
      <c r="T22" s="7"/>
      <c r="U22" s="7"/>
      <c r="V22" s="7"/>
      <c r="W22" s="7"/>
    </row>
    <row r="23" spans="1:23" x14ac:dyDescent="0.2">
      <c r="E23" s="24"/>
      <c r="F23" s="24"/>
      <c r="G23" s="24"/>
      <c r="H23" s="24"/>
      <c r="I23" s="121"/>
      <c r="J23" s="121"/>
      <c r="K23" s="121"/>
      <c r="L23" s="7"/>
      <c r="M23" s="121"/>
      <c r="N23" s="7"/>
      <c r="O23" s="7"/>
      <c r="P23" s="7"/>
      <c r="Q23" s="7"/>
      <c r="R23" s="7"/>
      <c r="S23" s="7"/>
      <c r="T23" s="7"/>
      <c r="U23" s="7"/>
      <c r="V23" s="7"/>
      <c r="W23" s="7"/>
    </row>
    <row r="24" spans="1:23" x14ac:dyDescent="0.2">
      <c r="E24" s="24"/>
      <c r="F24" s="24"/>
      <c r="G24" s="24"/>
      <c r="H24" s="24"/>
      <c r="I24" s="121"/>
      <c r="J24" s="121"/>
      <c r="K24" s="121"/>
      <c r="L24" s="7"/>
      <c r="M24" s="121"/>
      <c r="N24" s="7"/>
      <c r="O24" s="7"/>
      <c r="P24" s="7"/>
      <c r="Q24" s="7"/>
      <c r="R24" s="7"/>
      <c r="S24" s="7"/>
      <c r="T24" s="7"/>
      <c r="U24" s="7"/>
      <c r="V24" s="7"/>
      <c r="W24" s="7"/>
    </row>
    <row r="25" spans="1:23" x14ac:dyDescent="0.2">
      <c r="E25" s="140" t="s">
        <v>236</v>
      </c>
      <c r="F25" s="24"/>
      <c r="G25" s="24"/>
      <c r="H25" s="24"/>
      <c r="I25" s="121"/>
      <c r="J25" s="121"/>
      <c r="K25" s="121"/>
      <c r="L25" s="7"/>
      <c r="M25" s="121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23" x14ac:dyDescent="0.2">
      <c r="D26" s="40" t="s">
        <v>237</v>
      </c>
      <c r="E26" s="24"/>
      <c r="F26" s="24"/>
      <c r="G26" s="24"/>
      <c r="H26" s="24"/>
      <c r="I26" s="121"/>
      <c r="J26" s="121"/>
      <c r="K26" s="121"/>
      <c r="L26" s="7"/>
      <c r="M26" s="121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23" x14ac:dyDescent="0.2">
      <c r="D27" s="12" t="s">
        <v>232</v>
      </c>
      <c r="E27" s="80">
        <v>2</v>
      </c>
      <c r="F27" s="80">
        <v>4</v>
      </c>
      <c r="G27" s="80">
        <v>6</v>
      </c>
      <c r="H27" s="80">
        <v>8</v>
      </c>
      <c r="I27" s="121"/>
      <c r="J27" s="80">
        <v>102</v>
      </c>
      <c r="K27" s="80">
        <v>104</v>
      </c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23" x14ac:dyDescent="0.2">
      <c r="D28" s="12" t="s">
        <v>233</v>
      </c>
      <c r="E28" s="123" t="s">
        <v>145</v>
      </c>
      <c r="F28" s="123" t="s">
        <v>145</v>
      </c>
      <c r="G28" s="123" t="s">
        <v>145</v>
      </c>
      <c r="H28" s="123" t="s">
        <v>145</v>
      </c>
      <c r="I28" s="121"/>
      <c r="J28" s="123" t="s">
        <v>235</v>
      </c>
      <c r="K28" s="123" t="s">
        <v>235</v>
      </c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  <row r="29" spans="1:23" x14ac:dyDescent="0.2">
      <c r="A29" s="21" t="s">
        <v>194</v>
      </c>
      <c r="B29" s="11" t="s">
        <v>230</v>
      </c>
      <c r="C29" s="11" t="s">
        <v>231</v>
      </c>
      <c r="D29" s="12" t="s">
        <v>234</v>
      </c>
      <c r="E29" s="80"/>
      <c r="F29" s="80"/>
      <c r="G29" s="80"/>
      <c r="H29" s="80"/>
      <c r="I29" s="121"/>
      <c r="J29" s="80"/>
      <c r="K29" s="80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</row>
    <row r="30" spans="1:23" x14ac:dyDescent="0.2">
      <c r="A30" s="23">
        <v>0</v>
      </c>
      <c r="B30" s="11">
        <v>16</v>
      </c>
      <c r="D30" s="15" t="s">
        <v>483</v>
      </c>
      <c r="E30" s="139">
        <v>0.25833333333333336</v>
      </c>
      <c r="F30" s="139">
        <v>0.59166666666666667</v>
      </c>
      <c r="G30" s="139">
        <v>0.7583333333333333</v>
      </c>
      <c r="H30" s="139">
        <v>0.92499999999999993</v>
      </c>
      <c r="I30" s="121"/>
      <c r="J30" s="139">
        <v>0.25833333333333336</v>
      </c>
      <c r="K30" s="139">
        <v>0.7583333333333333</v>
      </c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</row>
    <row r="31" spans="1:23" x14ac:dyDescent="0.2">
      <c r="A31" s="23">
        <v>0.5</v>
      </c>
      <c r="B31" s="11">
        <v>15</v>
      </c>
      <c r="D31" s="17" t="s">
        <v>163</v>
      </c>
      <c r="E31" s="126">
        <f>E30+"0:2"</f>
        <v>0.25972222222222224</v>
      </c>
      <c r="F31" s="126">
        <f>F30+"0:2"</f>
        <v>0.59305555555555556</v>
      </c>
      <c r="G31" s="126">
        <f>G30+"0:2"</f>
        <v>0.75972222222222219</v>
      </c>
      <c r="H31" s="126">
        <f>H30+"0:2"</f>
        <v>0.92638888888888882</v>
      </c>
      <c r="I31" s="121"/>
      <c r="J31" s="126">
        <f>J30+"0:3"</f>
        <v>0.26041666666666669</v>
      </c>
      <c r="K31" s="126">
        <f>K30+"0:3"</f>
        <v>0.76041666666666663</v>
      </c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</row>
    <row r="32" spans="1:23" x14ac:dyDescent="0.2">
      <c r="A32" s="23">
        <v>1</v>
      </c>
      <c r="B32" s="11">
        <v>14</v>
      </c>
      <c r="D32" s="17" t="s">
        <v>482</v>
      </c>
      <c r="E32" s="126">
        <f t="shared" ref="E32:H33" si="7">E31+"0:1"</f>
        <v>0.26041666666666669</v>
      </c>
      <c r="F32" s="126">
        <f t="shared" si="7"/>
        <v>0.59375</v>
      </c>
      <c r="G32" s="126">
        <f t="shared" si="7"/>
        <v>0.76041666666666663</v>
      </c>
      <c r="H32" s="126">
        <f t="shared" si="7"/>
        <v>0.92708333333333326</v>
      </c>
      <c r="I32" s="121"/>
      <c r="J32" s="126">
        <f>J31+"0:1"</f>
        <v>0.26111111111111113</v>
      </c>
      <c r="K32" s="126">
        <f>K31+"0:1"</f>
        <v>0.76111111111111107</v>
      </c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</row>
    <row r="33" spans="1:23" x14ac:dyDescent="0.2">
      <c r="A33" s="23">
        <v>1.4</v>
      </c>
      <c r="B33" s="11">
        <v>13</v>
      </c>
      <c r="D33" s="17" t="s">
        <v>162</v>
      </c>
      <c r="E33" s="126">
        <f t="shared" si="7"/>
        <v>0.26111111111111113</v>
      </c>
      <c r="F33" s="126">
        <f t="shared" si="7"/>
        <v>0.59444444444444444</v>
      </c>
      <c r="G33" s="126">
        <f t="shared" si="7"/>
        <v>0.76111111111111107</v>
      </c>
      <c r="H33" s="126">
        <f t="shared" si="7"/>
        <v>0.9277777777777777</v>
      </c>
      <c r="I33" s="121"/>
      <c r="J33" s="126">
        <f>J32+"0:1"</f>
        <v>0.26180555555555557</v>
      </c>
      <c r="K33" s="126">
        <f>K32+"0:1"</f>
        <v>0.76180555555555551</v>
      </c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</row>
    <row r="34" spans="1:23" x14ac:dyDescent="0.2">
      <c r="A34" s="23">
        <v>1.9</v>
      </c>
      <c r="B34" s="11">
        <v>12</v>
      </c>
      <c r="D34" s="74" t="s">
        <v>161</v>
      </c>
      <c r="E34" s="126">
        <f t="shared" ref="E34:H35" si="8">E33+"0:2"</f>
        <v>0.26250000000000001</v>
      </c>
      <c r="F34" s="126">
        <f t="shared" si="8"/>
        <v>0.59583333333333333</v>
      </c>
      <c r="G34" s="126">
        <f t="shared" si="8"/>
        <v>0.76249999999999996</v>
      </c>
      <c r="H34" s="126">
        <f t="shared" si="8"/>
        <v>0.92916666666666659</v>
      </c>
      <c r="I34" s="121"/>
      <c r="J34" s="126">
        <f t="shared" ref="J34:K37" si="9">J33+"0:2"</f>
        <v>0.26319444444444445</v>
      </c>
      <c r="K34" s="126">
        <f t="shared" si="9"/>
        <v>0.7631944444444444</v>
      </c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</row>
    <row r="35" spans="1:23" x14ac:dyDescent="0.2">
      <c r="A35" s="23">
        <v>3.2</v>
      </c>
      <c r="B35" s="11">
        <v>11</v>
      </c>
      <c r="D35" s="74" t="s">
        <v>525</v>
      </c>
      <c r="E35" s="126">
        <f t="shared" si="8"/>
        <v>0.2638888888888889</v>
      </c>
      <c r="F35" s="126">
        <f t="shared" si="8"/>
        <v>0.59722222222222221</v>
      </c>
      <c r="G35" s="126">
        <f t="shared" si="8"/>
        <v>0.76388888888888884</v>
      </c>
      <c r="H35" s="126">
        <f t="shared" si="8"/>
        <v>0.93055555555555547</v>
      </c>
      <c r="I35" s="121"/>
      <c r="J35" s="126">
        <f t="shared" si="9"/>
        <v>0.26458333333333334</v>
      </c>
      <c r="K35" s="126">
        <f t="shared" si="9"/>
        <v>0.76458333333333328</v>
      </c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</row>
    <row r="36" spans="1:23" x14ac:dyDescent="0.2">
      <c r="A36" s="23">
        <v>4.5</v>
      </c>
      <c r="B36" s="11">
        <v>10</v>
      </c>
      <c r="D36" s="26" t="s">
        <v>261</v>
      </c>
      <c r="E36" s="122">
        <f t="shared" ref="E36:H37" si="10">E35+"0:2"</f>
        <v>0.26527777777777778</v>
      </c>
      <c r="F36" s="122">
        <f t="shared" si="10"/>
        <v>0.59861111111111109</v>
      </c>
      <c r="G36" s="122">
        <f t="shared" si="10"/>
        <v>0.76527777777777772</v>
      </c>
      <c r="H36" s="122">
        <f t="shared" si="10"/>
        <v>0.93194444444444435</v>
      </c>
      <c r="I36" s="121"/>
      <c r="J36" s="122">
        <f t="shared" si="9"/>
        <v>0.26597222222222222</v>
      </c>
      <c r="K36" s="122">
        <f t="shared" si="9"/>
        <v>0.76597222222222217</v>
      </c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</row>
    <row r="37" spans="1:23" x14ac:dyDescent="0.2">
      <c r="A37" s="23">
        <v>6.2</v>
      </c>
      <c r="B37" s="11">
        <v>9</v>
      </c>
      <c r="D37" s="26" t="s">
        <v>260</v>
      </c>
      <c r="E37" s="122">
        <f t="shared" si="10"/>
        <v>0.26666666666666666</v>
      </c>
      <c r="F37" s="122">
        <f t="shared" si="10"/>
        <v>0.6</v>
      </c>
      <c r="G37" s="122">
        <f t="shared" si="10"/>
        <v>0.76666666666666661</v>
      </c>
      <c r="H37" s="122">
        <f t="shared" si="10"/>
        <v>0.93333333333333324</v>
      </c>
      <c r="I37" s="121"/>
      <c r="J37" s="122">
        <f t="shared" si="9"/>
        <v>0.2673611111111111</v>
      </c>
      <c r="K37" s="122">
        <f t="shared" si="9"/>
        <v>0.76736111111111105</v>
      </c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</row>
    <row r="38" spans="1:23" x14ac:dyDescent="0.2">
      <c r="A38" s="23">
        <v>7.2</v>
      </c>
      <c r="B38" s="11">
        <v>8</v>
      </c>
      <c r="D38" s="74" t="s">
        <v>410</v>
      </c>
      <c r="E38" s="122">
        <f>E37+"0:1"</f>
        <v>0.2673611111111111</v>
      </c>
      <c r="F38" s="122">
        <f>F37+"0:1"</f>
        <v>0.60069444444444442</v>
      </c>
      <c r="G38" s="122">
        <f>G37+"0:1"</f>
        <v>0.76736111111111105</v>
      </c>
      <c r="H38" s="122">
        <f>H37+"0:1"</f>
        <v>0.93402777777777768</v>
      </c>
      <c r="I38" s="121"/>
      <c r="J38" s="122">
        <f>J37+"0:1"</f>
        <v>0.26805555555555555</v>
      </c>
      <c r="K38" s="122">
        <f>K37+"0:1"</f>
        <v>0.76805555555555549</v>
      </c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</row>
    <row r="39" spans="1:23" x14ac:dyDescent="0.2">
      <c r="A39" s="23">
        <v>9.4</v>
      </c>
      <c r="B39" s="11">
        <v>7</v>
      </c>
      <c r="D39" s="26" t="s">
        <v>259</v>
      </c>
      <c r="E39" s="122">
        <f>E38+"0:2"</f>
        <v>0.26874999999999999</v>
      </c>
      <c r="F39" s="122">
        <f>F38+"0:2"</f>
        <v>0.6020833333333333</v>
      </c>
      <c r="G39" s="122">
        <f>G38+"0:2"</f>
        <v>0.76874999999999993</v>
      </c>
      <c r="H39" s="122">
        <f>H38+"0:2"</f>
        <v>0.93541666666666656</v>
      </c>
      <c r="I39" s="121"/>
      <c r="J39" s="122">
        <f>J38+"0:2"</f>
        <v>0.26944444444444443</v>
      </c>
      <c r="K39" s="122">
        <f>K38+"0:2"</f>
        <v>0.76944444444444438</v>
      </c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</row>
    <row r="40" spans="1:23" x14ac:dyDescent="0.2">
      <c r="A40" s="23">
        <v>10.5</v>
      </c>
      <c r="B40" s="11">
        <v>6</v>
      </c>
      <c r="D40" s="26" t="s">
        <v>389</v>
      </c>
      <c r="E40" s="122">
        <f t="shared" ref="E40:H41" si="11">E39+"0:1"</f>
        <v>0.26944444444444443</v>
      </c>
      <c r="F40" s="122">
        <f t="shared" si="11"/>
        <v>0.60277777777777775</v>
      </c>
      <c r="G40" s="122">
        <f t="shared" si="11"/>
        <v>0.76944444444444438</v>
      </c>
      <c r="H40" s="122">
        <f t="shared" si="11"/>
        <v>0.93611111111111101</v>
      </c>
      <c r="I40" s="121"/>
      <c r="J40" s="122">
        <f>J39+"0:1"</f>
        <v>0.27013888888888887</v>
      </c>
      <c r="K40" s="122">
        <f>K39+"0:1"</f>
        <v>0.77013888888888882</v>
      </c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</row>
    <row r="41" spans="1:23" x14ac:dyDescent="0.2">
      <c r="A41" s="21">
        <v>10.9</v>
      </c>
      <c r="B41" s="11">
        <v>5</v>
      </c>
      <c r="D41" s="26" t="s">
        <v>258</v>
      </c>
      <c r="E41" s="122">
        <f t="shared" si="11"/>
        <v>0.27013888888888887</v>
      </c>
      <c r="F41" s="122">
        <f t="shared" si="11"/>
        <v>0.60347222222222219</v>
      </c>
      <c r="G41" s="122">
        <f t="shared" si="11"/>
        <v>0.77013888888888882</v>
      </c>
      <c r="H41" s="122">
        <f t="shared" si="11"/>
        <v>0.93680555555555545</v>
      </c>
      <c r="I41" s="121"/>
      <c r="J41" s="122">
        <f>J40+"0:1"</f>
        <v>0.27083333333333331</v>
      </c>
      <c r="K41" s="122">
        <f>K40+"0:1"</f>
        <v>0.77083333333333326</v>
      </c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</row>
    <row r="42" spans="1:23" x14ac:dyDescent="0.2">
      <c r="A42" s="21">
        <v>13.1</v>
      </c>
      <c r="B42" s="11">
        <v>4</v>
      </c>
      <c r="D42" s="74" t="s">
        <v>257</v>
      </c>
      <c r="E42" s="122">
        <f>E41+"0:3"</f>
        <v>0.2722222222222222</v>
      </c>
      <c r="F42" s="122">
        <f>F41+"0:3"</f>
        <v>0.60555555555555551</v>
      </c>
      <c r="G42" s="122">
        <f>G41+"0:3"</f>
        <v>0.77222222222222214</v>
      </c>
      <c r="H42" s="122">
        <f>H41+"0:3"</f>
        <v>0.93888888888888877</v>
      </c>
      <c r="I42" s="121"/>
      <c r="J42" s="122">
        <f>J41+"0:3"</f>
        <v>0.27291666666666664</v>
      </c>
      <c r="K42" s="122">
        <f>K41+"0:3"</f>
        <v>0.77291666666666659</v>
      </c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</row>
    <row r="43" spans="1:23" x14ac:dyDescent="0.2">
      <c r="A43" s="21">
        <v>18</v>
      </c>
      <c r="B43" s="11">
        <v>3</v>
      </c>
      <c r="D43" s="74" t="s">
        <v>256</v>
      </c>
      <c r="E43" s="122">
        <f>E42+"0:5"</f>
        <v>0.27569444444444441</v>
      </c>
      <c r="F43" s="122">
        <f>F42+"0:5"</f>
        <v>0.60902777777777772</v>
      </c>
      <c r="G43" s="122">
        <f>G42+"0:5"</f>
        <v>0.77569444444444435</v>
      </c>
      <c r="H43" s="122">
        <f>H42+"0:5"</f>
        <v>0.94236111111111098</v>
      </c>
      <c r="I43" s="121"/>
      <c r="J43" s="122">
        <f>J42+"0:5"</f>
        <v>0.27638888888888885</v>
      </c>
      <c r="K43" s="122">
        <f>K42+"0:5"</f>
        <v>0.7763888888888888</v>
      </c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</row>
    <row r="44" spans="1:23" x14ac:dyDescent="0.2">
      <c r="A44" s="21">
        <v>18.8</v>
      </c>
      <c r="B44" s="11">
        <v>2</v>
      </c>
      <c r="D44" s="74" t="s">
        <v>195</v>
      </c>
      <c r="E44" s="126">
        <f t="shared" ref="E44:H45" si="12">E43+"0:2"</f>
        <v>0.27708333333333329</v>
      </c>
      <c r="F44" s="126">
        <f t="shared" si="12"/>
        <v>0.61041666666666661</v>
      </c>
      <c r="G44" s="126">
        <f t="shared" si="12"/>
        <v>0.77708333333333324</v>
      </c>
      <c r="H44" s="126">
        <f t="shared" si="12"/>
        <v>0.94374999999999987</v>
      </c>
      <c r="I44" s="121"/>
      <c r="J44" s="126">
        <f>J43+"0:2"</f>
        <v>0.27777777777777773</v>
      </c>
      <c r="K44" s="126">
        <f>K43+"0:2"</f>
        <v>0.77777777777777768</v>
      </c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</row>
    <row r="45" spans="1:23" x14ac:dyDescent="0.2">
      <c r="A45" s="21">
        <v>19.5</v>
      </c>
      <c r="B45" s="11">
        <v>1</v>
      </c>
      <c r="D45" s="19" t="s">
        <v>95</v>
      </c>
      <c r="E45" s="127">
        <f t="shared" si="12"/>
        <v>0.27847222222222218</v>
      </c>
      <c r="F45" s="127">
        <f t="shared" si="12"/>
        <v>0.61180555555555549</v>
      </c>
      <c r="G45" s="127">
        <f t="shared" si="12"/>
        <v>0.77847222222222212</v>
      </c>
      <c r="H45" s="127">
        <f t="shared" si="12"/>
        <v>0.94513888888888875</v>
      </c>
      <c r="I45" s="121"/>
      <c r="J45" s="127">
        <f>J44+"0:2"</f>
        <v>0.27916666666666662</v>
      </c>
      <c r="K45" s="127">
        <f>K44+"0:2"</f>
        <v>0.77916666666666656</v>
      </c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</row>
    <row r="46" spans="1:23" x14ac:dyDescent="0.2">
      <c r="D46" s="2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</row>
    <row r="47" spans="1:23" x14ac:dyDescent="0.2">
      <c r="B47" s="1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</row>
    <row r="48" spans="1:23" x14ac:dyDescent="0.2">
      <c r="D48" s="2"/>
      <c r="E48" s="31"/>
      <c r="F48" s="10"/>
      <c r="G48" s="10"/>
      <c r="H48" s="10"/>
      <c r="L48" s="10"/>
      <c r="M48" s="10"/>
      <c r="N48" s="10"/>
      <c r="O48" s="10"/>
      <c r="P48" s="10"/>
      <c r="Q48" s="10"/>
      <c r="R48" s="10"/>
      <c r="S48" s="10"/>
    </row>
    <row r="49" spans="5:5" x14ac:dyDescent="0.2">
      <c r="E49" s="31"/>
    </row>
    <row r="50" spans="5:5" x14ac:dyDescent="0.2">
      <c r="E50" s="31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14"/>
  <dimension ref="A1:AA62"/>
  <sheetViews>
    <sheetView showGridLines="0" workbookViewId="0">
      <selection activeCell="N45" sqref="N45"/>
    </sheetView>
  </sheetViews>
  <sheetFormatPr defaultRowHeight="12" x14ac:dyDescent="0.2"/>
  <cols>
    <col min="1" max="4" width="5.140625" style="21" customWidth="1"/>
    <col min="5" max="6" width="5.140625" style="11" customWidth="1"/>
    <col min="7" max="7" width="35.5703125" style="7" customWidth="1"/>
    <col min="8" max="25" width="6.140625" style="11" customWidth="1"/>
    <col min="26" max="54" width="6.140625" style="7" customWidth="1"/>
    <col min="55" max="16384" width="9.140625" style="7"/>
  </cols>
  <sheetData>
    <row r="1" spans="1:27" x14ac:dyDescent="0.2">
      <c r="W1" s="8"/>
      <c r="AA1" s="132" t="s">
        <v>524</v>
      </c>
    </row>
    <row r="2" spans="1:27" s="64" customFormat="1" ht="15" x14ac:dyDescent="0.25">
      <c r="A2" s="60"/>
      <c r="B2" s="60"/>
      <c r="C2" s="60"/>
      <c r="D2" s="60"/>
      <c r="E2" s="61"/>
      <c r="F2" s="61"/>
      <c r="G2" s="66" t="s">
        <v>528</v>
      </c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7" x14ac:dyDescent="0.2">
      <c r="H3" s="39" t="s">
        <v>236</v>
      </c>
      <c r="V3" s="41" t="s">
        <v>238</v>
      </c>
    </row>
    <row r="4" spans="1:27" x14ac:dyDescent="0.2">
      <c r="G4" s="12" t="s">
        <v>232</v>
      </c>
      <c r="H4" s="14">
        <v>1</v>
      </c>
      <c r="I4" s="14">
        <v>3</v>
      </c>
      <c r="J4" s="14">
        <v>5</v>
      </c>
      <c r="K4" s="14">
        <v>7</v>
      </c>
      <c r="L4" s="14">
        <v>9</v>
      </c>
      <c r="M4" s="14">
        <v>11</v>
      </c>
      <c r="N4" s="14">
        <v>13</v>
      </c>
      <c r="O4" s="14">
        <v>15</v>
      </c>
      <c r="P4" s="14">
        <v>17</v>
      </c>
      <c r="Q4" s="14">
        <v>19</v>
      </c>
      <c r="R4" s="14">
        <v>21</v>
      </c>
      <c r="S4" s="14">
        <v>23</v>
      </c>
      <c r="T4" s="14">
        <v>25</v>
      </c>
      <c r="V4" s="14">
        <v>101</v>
      </c>
      <c r="W4" s="14">
        <v>103</v>
      </c>
      <c r="X4" s="49">
        <v>105</v>
      </c>
      <c r="Y4" s="49">
        <v>107</v>
      </c>
      <c r="Z4" s="14">
        <v>109</v>
      </c>
    </row>
    <row r="5" spans="1:27" x14ac:dyDescent="0.2">
      <c r="G5" s="12" t="s">
        <v>233</v>
      </c>
      <c r="H5" s="13" t="s">
        <v>145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  <c r="N5" s="13" t="s">
        <v>145</v>
      </c>
      <c r="O5" s="13" t="s">
        <v>145</v>
      </c>
      <c r="P5" s="13" t="s">
        <v>145</v>
      </c>
      <c r="Q5" s="13" t="s">
        <v>145</v>
      </c>
      <c r="R5" s="13" t="s">
        <v>145</v>
      </c>
      <c r="S5" s="13" t="s">
        <v>145</v>
      </c>
      <c r="T5" s="13" t="s">
        <v>145</v>
      </c>
      <c r="V5" s="14" t="s">
        <v>235</v>
      </c>
      <c r="W5" s="14" t="s">
        <v>276</v>
      </c>
      <c r="X5" s="14" t="s">
        <v>235</v>
      </c>
      <c r="Y5" s="14" t="s">
        <v>276</v>
      </c>
      <c r="Z5" s="14" t="s">
        <v>235</v>
      </c>
    </row>
    <row r="6" spans="1:27" x14ac:dyDescent="0.2">
      <c r="A6" s="21" t="s">
        <v>194</v>
      </c>
      <c r="B6" s="21" t="s">
        <v>194</v>
      </c>
      <c r="C6" s="21" t="s">
        <v>194</v>
      </c>
      <c r="D6" s="21" t="s">
        <v>194</v>
      </c>
      <c r="E6" s="11" t="s">
        <v>230</v>
      </c>
      <c r="F6" s="11" t="s">
        <v>231</v>
      </c>
      <c r="G6" s="12" t="s">
        <v>234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V6" s="14"/>
      <c r="W6" s="14"/>
      <c r="X6" s="49"/>
      <c r="Y6" s="49"/>
      <c r="Z6" s="14"/>
    </row>
    <row r="7" spans="1:27" x14ac:dyDescent="0.2">
      <c r="A7" s="21">
        <v>0</v>
      </c>
      <c r="B7" s="21">
        <v>0</v>
      </c>
      <c r="C7" s="21">
        <v>0</v>
      </c>
      <c r="D7" s="21">
        <v>0</v>
      </c>
      <c r="E7" s="11">
        <v>1</v>
      </c>
      <c r="G7" s="25" t="s">
        <v>255</v>
      </c>
      <c r="H7" s="42">
        <v>0.23055555555555554</v>
      </c>
      <c r="I7" s="42">
        <v>0.25138888888888888</v>
      </c>
      <c r="J7" s="42">
        <v>0.31736111111111115</v>
      </c>
      <c r="K7" s="42">
        <v>0.35555555555555557</v>
      </c>
      <c r="L7" s="43">
        <v>0.3972222222222222</v>
      </c>
      <c r="M7" s="43">
        <v>0.43888888888888888</v>
      </c>
      <c r="N7" s="43">
        <v>0.48055555555555557</v>
      </c>
      <c r="O7" s="42">
        <v>0.51527777777777783</v>
      </c>
      <c r="P7" s="42">
        <v>0.56388888888888888</v>
      </c>
      <c r="Q7" s="42">
        <v>0.60555555555555551</v>
      </c>
      <c r="R7" s="42">
        <v>0.67499999999999993</v>
      </c>
      <c r="S7" s="42">
        <v>0.73055555555555562</v>
      </c>
      <c r="T7" s="42">
        <v>0.7583333333333333</v>
      </c>
      <c r="V7" s="42">
        <v>0.23055555555555554</v>
      </c>
      <c r="W7" s="42">
        <v>0.30555555555555552</v>
      </c>
      <c r="X7" s="42">
        <v>0.56388888888888888</v>
      </c>
      <c r="Y7" s="42">
        <v>0.64722222222222225</v>
      </c>
      <c r="Z7" s="42">
        <v>0.73055555555555562</v>
      </c>
    </row>
    <row r="8" spans="1:27" x14ac:dyDescent="0.2">
      <c r="A8" s="21">
        <v>1</v>
      </c>
      <c r="B8" s="21">
        <v>1</v>
      </c>
      <c r="C8" s="21">
        <v>1</v>
      </c>
      <c r="D8" s="21">
        <v>1</v>
      </c>
      <c r="E8" s="11">
        <v>2</v>
      </c>
      <c r="G8" s="26" t="s">
        <v>95</v>
      </c>
      <c r="H8" s="43">
        <f t="shared" ref="H8:S8" si="0">H7+"0:3"</f>
        <v>0.23263888888888887</v>
      </c>
      <c r="I8" s="43">
        <f>I7+"0:3"</f>
        <v>0.25347222222222221</v>
      </c>
      <c r="J8" s="43">
        <f t="shared" si="0"/>
        <v>0.31944444444444448</v>
      </c>
      <c r="K8" s="43">
        <f t="shared" si="0"/>
        <v>0.3576388888888889</v>
      </c>
      <c r="L8" s="43">
        <f t="shared" si="0"/>
        <v>0.39930555555555552</v>
      </c>
      <c r="M8" s="43">
        <f t="shared" si="0"/>
        <v>0.44097222222222221</v>
      </c>
      <c r="N8" s="43">
        <f t="shared" si="0"/>
        <v>0.4826388888888889</v>
      </c>
      <c r="O8" s="43">
        <f>O7+"0:3"</f>
        <v>0.51736111111111116</v>
      </c>
      <c r="P8" s="43">
        <f t="shared" si="0"/>
        <v>0.56597222222222221</v>
      </c>
      <c r="Q8" s="43">
        <f t="shared" si="0"/>
        <v>0.60763888888888884</v>
      </c>
      <c r="R8" s="43">
        <f t="shared" si="0"/>
        <v>0.67708333333333326</v>
      </c>
      <c r="S8" s="43">
        <f t="shared" si="0"/>
        <v>0.73263888888888895</v>
      </c>
      <c r="T8" s="43">
        <f>T7+"0:3"</f>
        <v>0.76041666666666663</v>
      </c>
      <c r="V8" s="43">
        <f>V7+"0:3"</f>
        <v>0.23263888888888887</v>
      </c>
      <c r="W8" s="43">
        <f>W7+"0:3"</f>
        <v>0.30763888888888885</v>
      </c>
      <c r="X8" s="43">
        <f>X7+"0:3"</f>
        <v>0.56597222222222221</v>
      </c>
      <c r="Y8" s="43">
        <f>Y7+"0:3"</f>
        <v>0.64930555555555558</v>
      </c>
      <c r="Z8" s="43">
        <f>Z7+"0:3"</f>
        <v>0.73263888888888895</v>
      </c>
    </row>
    <row r="9" spans="1:27" x14ac:dyDescent="0.2">
      <c r="A9" s="21">
        <v>1.7</v>
      </c>
      <c r="B9" s="21">
        <v>1.7</v>
      </c>
      <c r="C9" s="21">
        <v>1.7</v>
      </c>
      <c r="D9" s="21">
        <v>1.7</v>
      </c>
      <c r="E9" s="11">
        <v>3</v>
      </c>
      <c r="G9" s="26" t="s">
        <v>94</v>
      </c>
      <c r="H9" s="43">
        <f t="shared" ref="H9:S9" si="1">H8+"0:2"</f>
        <v>0.23402777777777775</v>
      </c>
      <c r="I9" s="43">
        <f t="shared" si="1"/>
        <v>0.25486111111111109</v>
      </c>
      <c r="J9" s="43">
        <f t="shared" si="1"/>
        <v>0.32083333333333336</v>
      </c>
      <c r="K9" s="43">
        <f t="shared" si="1"/>
        <v>0.35902777777777778</v>
      </c>
      <c r="L9" s="43">
        <f t="shared" si="1"/>
        <v>0.40069444444444441</v>
      </c>
      <c r="M9" s="43">
        <f t="shared" si="1"/>
        <v>0.44236111111111109</v>
      </c>
      <c r="N9" s="43">
        <f t="shared" si="1"/>
        <v>0.48402777777777778</v>
      </c>
      <c r="O9" s="43">
        <f>O8+"0:2"</f>
        <v>0.51875000000000004</v>
      </c>
      <c r="P9" s="43">
        <f t="shared" si="1"/>
        <v>0.56736111111111109</v>
      </c>
      <c r="Q9" s="43">
        <f t="shared" si="1"/>
        <v>0.60902777777777772</v>
      </c>
      <c r="R9" s="43">
        <f t="shared" si="1"/>
        <v>0.67847222222222214</v>
      </c>
      <c r="S9" s="43">
        <f t="shared" si="1"/>
        <v>0.73402777777777783</v>
      </c>
      <c r="T9" s="43">
        <f>T8+"0:2"</f>
        <v>0.76180555555555551</v>
      </c>
      <c r="V9" s="43">
        <f>V8+"0:2"</f>
        <v>0.23402777777777775</v>
      </c>
      <c r="W9" s="43">
        <f>W8+"0:2"</f>
        <v>0.30902777777777773</v>
      </c>
      <c r="X9" s="43">
        <f>X8+"0:2"</f>
        <v>0.56736111111111109</v>
      </c>
      <c r="Y9" s="43">
        <f>Y8+"0:2"</f>
        <v>0.65069444444444446</v>
      </c>
      <c r="Z9" s="43">
        <f>Z8+"0:2"</f>
        <v>0.73402777777777783</v>
      </c>
    </row>
    <row r="10" spans="1:27" x14ac:dyDescent="0.2">
      <c r="A10" s="21">
        <v>2.2999999999999998</v>
      </c>
      <c r="B10" s="21">
        <v>2.2999999999999998</v>
      </c>
      <c r="C10" s="21">
        <v>2.2999999999999998</v>
      </c>
      <c r="D10" s="21">
        <v>2.2999999999999998</v>
      </c>
      <c r="E10" s="11">
        <v>4</v>
      </c>
      <c r="G10" s="26" t="s">
        <v>93</v>
      </c>
      <c r="H10" s="43">
        <f t="shared" ref="H10:S11" si="2">H9+"0:1"</f>
        <v>0.23472222222222219</v>
      </c>
      <c r="I10" s="43">
        <f t="shared" si="2"/>
        <v>0.25555555555555554</v>
      </c>
      <c r="J10" s="43">
        <f t="shared" si="2"/>
        <v>0.3215277777777778</v>
      </c>
      <c r="K10" s="43">
        <f t="shared" si="2"/>
        <v>0.35972222222222222</v>
      </c>
      <c r="L10" s="43">
        <f t="shared" si="2"/>
        <v>0.40138888888888885</v>
      </c>
      <c r="M10" s="43">
        <f t="shared" si="2"/>
        <v>0.44305555555555554</v>
      </c>
      <c r="N10" s="43">
        <f t="shared" si="2"/>
        <v>0.48472222222222222</v>
      </c>
      <c r="O10" s="43">
        <f>O9+"0:1"</f>
        <v>0.51944444444444449</v>
      </c>
      <c r="P10" s="43">
        <f t="shared" si="2"/>
        <v>0.56805555555555554</v>
      </c>
      <c r="Q10" s="43">
        <f t="shared" si="2"/>
        <v>0.60972222222222217</v>
      </c>
      <c r="R10" s="43">
        <f t="shared" si="2"/>
        <v>0.67916666666666659</v>
      </c>
      <c r="S10" s="43">
        <f t="shared" si="2"/>
        <v>0.73472222222222228</v>
      </c>
      <c r="T10" s="43">
        <f>T9+"0:1"</f>
        <v>0.76249999999999996</v>
      </c>
      <c r="V10" s="43">
        <f t="shared" ref="V10:Z11" si="3">V9+"0:1"</f>
        <v>0.23472222222222219</v>
      </c>
      <c r="W10" s="43">
        <f t="shared" si="3"/>
        <v>0.30972222222222218</v>
      </c>
      <c r="X10" s="43">
        <f t="shared" si="3"/>
        <v>0.56805555555555554</v>
      </c>
      <c r="Y10" s="43">
        <f t="shared" si="3"/>
        <v>0.65138888888888891</v>
      </c>
      <c r="Z10" s="43">
        <f t="shared" si="3"/>
        <v>0.73472222222222228</v>
      </c>
    </row>
    <row r="11" spans="1:27" x14ac:dyDescent="0.2">
      <c r="A11" s="21">
        <v>3.2</v>
      </c>
      <c r="B11" s="21">
        <v>3.2</v>
      </c>
      <c r="C11" s="21">
        <v>3.2</v>
      </c>
      <c r="D11" s="21">
        <v>3.2</v>
      </c>
      <c r="E11" s="11">
        <v>5</v>
      </c>
      <c r="G11" s="26" t="s">
        <v>269</v>
      </c>
      <c r="H11" s="43">
        <f>H10+"0:1"</f>
        <v>0.23541666666666664</v>
      </c>
      <c r="I11" s="43">
        <f>I10+"0:1"</f>
        <v>0.25624999999999998</v>
      </c>
      <c r="J11" s="43">
        <f t="shared" si="2"/>
        <v>0.32222222222222224</v>
      </c>
      <c r="K11" s="43">
        <f t="shared" si="2"/>
        <v>0.36041666666666666</v>
      </c>
      <c r="L11" s="43">
        <f t="shared" si="2"/>
        <v>0.40208333333333329</v>
      </c>
      <c r="M11" s="43">
        <f t="shared" si="2"/>
        <v>0.44374999999999998</v>
      </c>
      <c r="N11" s="43">
        <f t="shared" si="2"/>
        <v>0.48541666666666666</v>
      </c>
      <c r="O11" s="43">
        <f>O10+"0:1"</f>
        <v>0.52013888888888893</v>
      </c>
      <c r="P11" s="43">
        <f t="shared" si="2"/>
        <v>0.56874999999999998</v>
      </c>
      <c r="Q11" s="43">
        <f t="shared" si="2"/>
        <v>0.61041666666666661</v>
      </c>
      <c r="R11" s="43">
        <f t="shared" si="2"/>
        <v>0.67986111111111103</v>
      </c>
      <c r="S11" s="43">
        <f t="shared" si="2"/>
        <v>0.73541666666666672</v>
      </c>
      <c r="T11" s="43">
        <f>T10+"0:1"</f>
        <v>0.7631944444444444</v>
      </c>
      <c r="V11" s="43">
        <f t="shared" si="3"/>
        <v>0.23541666666666664</v>
      </c>
      <c r="W11" s="43">
        <f t="shared" si="3"/>
        <v>0.31041666666666662</v>
      </c>
      <c r="X11" s="43">
        <f t="shared" si="3"/>
        <v>0.56874999999999998</v>
      </c>
      <c r="Y11" s="43">
        <f t="shared" si="3"/>
        <v>0.65208333333333335</v>
      </c>
      <c r="Z11" s="43">
        <f t="shared" si="3"/>
        <v>0.73541666666666672</v>
      </c>
    </row>
    <row r="12" spans="1:27" x14ac:dyDescent="0.2">
      <c r="A12" s="21" t="s">
        <v>198</v>
      </c>
      <c r="B12" s="21" t="s">
        <v>198</v>
      </c>
      <c r="C12" s="21" t="s">
        <v>198</v>
      </c>
      <c r="D12" s="21">
        <v>5.9</v>
      </c>
      <c r="E12" s="11">
        <v>7</v>
      </c>
      <c r="G12" s="26" t="s">
        <v>181</v>
      </c>
      <c r="H12" s="29" t="s">
        <v>198</v>
      </c>
      <c r="I12" s="29" t="s">
        <v>198</v>
      </c>
      <c r="J12" s="29" t="s">
        <v>198</v>
      </c>
      <c r="K12" s="29" t="s">
        <v>198</v>
      </c>
      <c r="L12" s="29" t="s">
        <v>198</v>
      </c>
      <c r="M12" s="29" t="s">
        <v>198</v>
      </c>
      <c r="N12" s="29" t="s">
        <v>198</v>
      </c>
      <c r="O12" s="29" t="s">
        <v>198</v>
      </c>
      <c r="P12" s="29" t="s">
        <v>198</v>
      </c>
      <c r="Q12" s="29" t="s">
        <v>198</v>
      </c>
      <c r="R12" s="29" t="s">
        <v>198</v>
      </c>
      <c r="S12" s="29" t="s">
        <v>198</v>
      </c>
      <c r="T12" s="29" t="s">
        <v>198</v>
      </c>
      <c r="V12" s="29" t="s">
        <v>198</v>
      </c>
      <c r="W12" s="29" t="s">
        <v>198</v>
      </c>
      <c r="X12" s="29" t="s">
        <v>198</v>
      </c>
      <c r="Y12" s="29" t="s">
        <v>198</v>
      </c>
      <c r="Z12" s="29" t="s">
        <v>198</v>
      </c>
    </row>
    <row r="13" spans="1:27" x14ac:dyDescent="0.2">
      <c r="A13" s="21">
        <v>4</v>
      </c>
      <c r="B13" s="21">
        <v>4</v>
      </c>
      <c r="C13" s="21">
        <v>4</v>
      </c>
      <c r="D13" s="21">
        <v>7.7</v>
      </c>
      <c r="E13" s="11">
        <v>6</v>
      </c>
      <c r="G13" s="26" t="s">
        <v>342</v>
      </c>
      <c r="H13" s="43">
        <f t="shared" ref="H13:N13" si="4">H11+"0:1"</f>
        <v>0.23611111111111108</v>
      </c>
      <c r="I13" s="43">
        <f t="shared" si="4"/>
        <v>0.25694444444444442</v>
      </c>
      <c r="J13" s="43">
        <f t="shared" si="4"/>
        <v>0.32291666666666669</v>
      </c>
      <c r="K13" s="43">
        <f t="shared" si="4"/>
        <v>0.3611111111111111</v>
      </c>
      <c r="L13" s="43">
        <f t="shared" si="4"/>
        <v>0.40277777777777773</v>
      </c>
      <c r="M13" s="43">
        <f t="shared" si="4"/>
        <v>0.44444444444444442</v>
      </c>
      <c r="N13" s="43">
        <f t="shared" si="4"/>
        <v>0.4861111111111111</v>
      </c>
      <c r="O13" s="43">
        <f t="shared" ref="O13:T13" si="5">O11+"0:1"</f>
        <v>0.52083333333333337</v>
      </c>
      <c r="P13" s="43">
        <f t="shared" si="5"/>
        <v>0.56944444444444442</v>
      </c>
      <c r="Q13" s="43">
        <f t="shared" si="5"/>
        <v>0.61111111111111105</v>
      </c>
      <c r="R13" s="43">
        <f t="shared" si="5"/>
        <v>0.68055555555555547</v>
      </c>
      <c r="S13" s="43">
        <f t="shared" si="5"/>
        <v>0.73611111111111116</v>
      </c>
      <c r="T13" s="43">
        <f t="shared" si="5"/>
        <v>0.76388888888888884</v>
      </c>
      <c r="V13" s="43">
        <f>V11+"0:1"</f>
        <v>0.23611111111111108</v>
      </c>
      <c r="W13" s="43">
        <f>W11+"0:1"</f>
        <v>0.31111111111111106</v>
      </c>
      <c r="X13" s="43">
        <f>X11+"0:1"</f>
        <v>0.56944444444444442</v>
      </c>
      <c r="Y13" s="43">
        <f>Y11+"0:1"</f>
        <v>0.65277777777777779</v>
      </c>
      <c r="Z13" s="43">
        <f>Z11+"0:1"</f>
        <v>0.73611111111111116</v>
      </c>
    </row>
    <row r="14" spans="1:27" x14ac:dyDescent="0.2">
      <c r="A14" s="21">
        <v>6.1</v>
      </c>
      <c r="B14" s="21">
        <v>6.1</v>
      </c>
      <c r="C14" s="21">
        <v>6.1</v>
      </c>
      <c r="D14" s="21">
        <v>9.8000000000000007</v>
      </c>
      <c r="E14" s="11">
        <v>8</v>
      </c>
      <c r="G14" s="26" t="s">
        <v>382</v>
      </c>
      <c r="H14" s="43">
        <f t="shared" ref="H14:T14" si="6">H13+"0:4"</f>
        <v>0.23888888888888885</v>
      </c>
      <c r="I14" s="43">
        <f t="shared" si="6"/>
        <v>0.25972222222222219</v>
      </c>
      <c r="J14" s="43">
        <f t="shared" si="6"/>
        <v>0.32569444444444445</v>
      </c>
      <c r="K14" s="43">
        <f t="shared" si="6"/>
        <v>0.36388888888888887</v>
      </c>
      <c r="L14" s="43">
        <f t="shared" si="6"/>
        <v>0.4055555555555555</v>
      </c>
      <c r="M14" s="43">
        <f t="shared" si="6"/>
        <v>0.44722222222222219</v>
      </c>
      <c r="N14" s="43">
        <f t="shared" si="6"/>
        <v>0.48888888888888887</v>
      </c>
      <c r="O14" s="43">
        <f t="shared" si="6"/>
        <v>0.52361111111111114</v>
      </c>
      <c r="P14" s="43">
        <f t="shared" si="6"/>
        <v>0.57222222222222219</v>
      </c>
      <c r="Q14" s="43">
        <f t="shared" si="6"/>
        <v>0.61388888888888882</v>
      </c>
      <c r="R14" s="43">
        <f t="shared" si="6"/>
        <v>0.68333333333333324</v>
      </c>
      <c r="S14" s="43">
        <f t="shared" si="6"/>
        <v>0.73888888888888893</v>
      </c>
      <c r="T14" s="43">
        <f t="shared" si="6"/>
        <v>0.76666666666666661</v>
      </c>
      <c r="V14" s="43">
        <f>V13+"0:4"</f>
        <v>0.23888888888888885</v>
      </c>
      <c r="W14" s="43">
        <f>W13+"0:4"</f>
        <v>0.31388888888888883</v>
      </c>
      <c r="X14" s="43">
        <f>X13+"0:4"</f>
        <v>0.57222222222222219</v>
      </c>
      <c r="Y14" s="43">
        <f>Y13+"0:4"</f>
        <v>0.65555555555555556</v>
      </c>
      <c r="Z14" s="43">
        <f>Z13+"0:4"</f>
        <v>0.73888888888888893</v>
      </c>
    </row>
    <row r="15" spans="1:27" x14ac:dyDescent="0.2">
      <c r="A15" s="21">
        <v>9</v>
      </c>
      <c r="B15" s="21">
        <v>9</v>
      </c>
      <c r="C15" s="21">
        <v>9</v>
      </c>
      <c r="D15" s="21">
        <v>12.7</v>
      </c>
      <c r="E15" s="11">
        <v>9</v>
      </c>
      <c r="G15" s="26" t="s">
        <v>211</v>
      </c>
      <c r="H15" s="43">
        <f>H14+"0:5"</f>
        <v>0.24236111111111105</v>
      </c>
      <c r="I15" s="43">
        <f>I14+"0:5"</f>
        <v>0.2631944444444444</v>
      </c>
      <c r="J15" s="43"/>
      <c r="K15" s="43"/>
      <c r="L15" s="43">
        <f>L14+"0:5"</f>
        <v>0.40902777777777771</v>
      </c>
      <c r="M15" s="43"/>
      <c r="N15" s="43"/>
      <c r="O15" s="43">
        <f>O14+"0:5"</f>
        <v>0.52708333333333335</v>
      </c>
      <c r="P15" s="43">
        <f>P14+"0:5"</f>
        <v>0.5756944444444444</v>
      </c>
      <c r="Q15" s="43">
        <f>Q14+"0:5"</f>
        <v>0.61736111111111103</v>
      </c>
      <c r="R15" s="43">
        <f>R14+"0:5"</f>
        <v>0.68680555555555545</v>
      </c>
      <c r="S15" s="43"/>
      <c r="T15" s="43">
        <f>T14+"0:5"</f>
        <v>0.77013888888888882</v>
      </c>
      <c r="V15" s="43"/>
      <c r="W15" s="43">
        <f>W14+"0:5"</f>
        <v>0.31736111111111104</v>
      </c>
      <c r="X15" s="43"/>
      <c r="Y15" s="43">
        <f>Y14+"0:5"</f>
        <v>0.65902777777777777</v>
      </c>
      <c r="Z15" s="43"/>
    </row>
    <row r="16" spans="1:27" x14ac:dyDescent="0.2">
      <c r="A16" s="21">
        <v>12.7</v>
      </c>
      <c r="B16" s="21">
        <v>12.7</v>
      </c>
      <c r="C16" s="21">
        <v>12.7</v>
      </c>
      <c r="D16" s="21">
        <v>16.399999999999999</v>
      </c>
      <c r="E16" s="11">
        <v>10</v>
      </c>
      <c r="G16" s="27" t="s">
        <v>210</v>
      </c>
      <c r="H16" s="44">
        <f>H15+"0:6"</f>
        <v>0.24652777777777773</v>
      </c>
      <c r="I16" s="44">
        <f>I15+"0:6"</f>
        <v>0.26736111111111105</v>
      </c>
      <c r="J16" s="44"/>
      <c r="K16" s="44"/>
      <c r="L16" s="44">
        <f>L15+"0:6"</f>
        <v>0.41319444444444436</v>
      </c>
      <c r="M16" s="44"/>
      <c r="N16" s="44"/>
      <c r="O16" s="44">
        <f>O15+"0:6"</f>
        <v>0.53125</v>
      </c>
      <c r="P16" s="44"/>
      <c r="Q16" s="44">
        <f>Q15+"0:6"</f>
        <v>0.62152777777777768</v>
      </c>
      <c r="R16" s="44">
        <f>R15+"0:6"</f>
        <v>0.6909722222222221</v>
      </c>
      <c r="S16" s="44"/>
      <c r="T16" s="44">
        <f>T15+"0:6"</f>
        <v>0.77430555555555547</v>
      </c>
      <c r="V16" s="44"/>
      <c r="W16" s="44">
        <f>W15+"0:6"</f>
        <v>0.32152777777777769</v>
      </c>
      <c r="X16" s="44"/>
      <c r="Y16" s="44">
        <f>Y15+"0:6"</f>
        <v>0.66319444444444442</v>
      </c>
      <c r="Z16" s="44"/>
    </row>
    <row r="17" spans="1:27" customFormat="1" ht="12" customHeight="1" x14ac:dyDescent="0.25">
      <c r="A17" s="21"/>
      <c r="B17" s="21"/>
      <c r="C17" s="21"/>
      <c r="D17" s="21"/>
      <c r="E17" s="11"/>
      <c r="F17" s="11"/>
      <c r="G17" s="85" t="s">
        <v>210</v>
      </c>
      <c r="H17" s="43"/>
      <c r="I17" s="43">
        <f>I16+"0:1"</f>
        <v>0.26805555555555549</v>
      </c>
      <c r="J17" s="43"/>
      <c r="K17" s="43"/>
      <c r="L17" s="43"/>
      <c r="M17" s="43"/>
      <c r="N17" s="43"/>
      <c r="O17" s="43">
        <f>O16</f>
        <v>0.53125</v>
      </c>
      <c r="P17" s="43"/>
      <c r="Q17" s="43">
        <f>Q16</f>
        <v>0.62152777777777768</v>
      </c>
      <c r="R17" s="43">
        <f>R16</f>
        <v>0.6909722222222221</v>
      </c>
      <c r="S17" s="43"/>
      <c r="T17" s="43">
        <f>T16</f>
        <v>0.77430555555555547</v>
      </c>
      <c r="U17" s="7"/>
      <c r="V17" s="43"/>
      <c r="W17" s="43"/>
      <c r="X17" s="43"/>
      <c r="Y17" s="43"/>
      <c r="Z17" s="43"/>
      <c r="AA17" s="7"/>
    </row>
    <row r="18" spans="1:27" customFormat="1" ht="12" customHeight="1" x14ac:dyDescent="0.25">
      <c r="A18" s="21">
        <v>14.6</v>
      </c>
      <c r="B18" s="21">
        <v>14.6</v>
      </c>
      <c r="C18" s="21">
        <v>14.6</v>
      </c>
      <c r="D18" s="21"/>
      <c r="E18" s="11">
        <v>11</v>
      </c>
      <c r="F18" s="11"/>
      <c r="G18" s="85" t="s">
        <v>323</v>
      </c>
      <c r="H18" s="43"/>
      <c r="I18" s="43">
        <f>I17+"0:2"</f>
        <v>0.26944444444444438</v>
      </c>
      <c r="J18" s="43"/>
      <c r="K18" s="43"/>
      <c r="L18" s="43"/>
      <c r="M18" s="43"/>
      <c r="N18" s="43"/>
      <c r="O18" s="43">
        <f>O17+"0:2"</f>
        <v>0.53263888888888888</v>
      </c>
      <c r="P18" s="43"/>
      <c r="Q18" s="43">
        <f>Q17+"0:2"</f>
        <v>0.62291666666666656</v>
      </c>
      <c r="R18" s="43">
        <f>R17+"0:2"</f>
        <v>0.69236111111111098</v>
      </c>
      <c r="S18" s="43"/>
      <c r="T18" s="43">
        <f>T17+"0:2"</f>
        <v>0.77569444444444435</v>
      </c>
      <c r="U18" s="7"/>
      <c r="V18" s="43"/>
      <c r="W18" s="43"/>
      <c r="X18" s="43"/>
      <c r="Y18" s="43"/>
      <c r="Z18" s="43"/>
      <c r="AA18" s="7"/>
    </row>
    <row r="19" spans="1:27" customFormat="1" ht="12" customHeight="1" x14ac:dyDescent="0.25">
      <c r="A19" s="21">
        <v>15.399999999999999</v>
      </c>
      <c r="B19" s="21">
        <v>15.399999999999999</v>
      </c>
      <c r="C19" s="21">
        <v>15.399999999999999</v>
      </c>
      <c r="D19" s="21"/>
      <c r="E19" s="11">
        <v>12</v>
      </c>
      <c r="F19" s="11"/>
      <c r="G19" s="85" t="s">
        <v>324</v>
      </c>
      <c r="H19" s="43"/>
      <c r="I19" s="43">
        <f>I18+"0:2"</f>
        <v>0.27083333333333326</v>
      </c>
      <c r="J19" s="43"/>
      <c r="K19" s="43"/>
      <c r="L19" s="43"/>
      <c r="M19" s="43"/>
      <c r="N19" s="43"/>
      <c r="O19" s="43">
        <f t="shared" ref="O19:R20" si="7">O18+"0:1"</f>
        <v>0.53333333333333333</v>
      </c>
      <c r="P19" s="43"/>
      <c r="Q19" s="43">
        <f t="shared" si="7"/>
        <v>0.62361111111111101</v>
      </c>
      <c r="R19" s="43">
        <f t="shared" si="7"/>
        <v>0.69305555555555542</v>
      </c>
      <c r="S19" s="43"/>
      <c r="T19" s="43">
        <f>T18+"0:1"</f>
        <v>0.7763888888888888</v>
      </c>
      <c r="U19" s="7"/>
      <c r="V19" s="43"/>
      <c r="W19" s="43"/>
      <c r="X19" s="43"/>
      <c r="Y19" s="43"/>
      <c r="Z19" s="43"/>
      <c r="AA19" s="7"/>
    </row>
    <row r="20" spans="1:27" customFormat="1" ht="12" customHeight="1" x14ac:dyDescent="0.25">
      <c r="A20" s="21">
        <v>16.099999999999998</v>
      </c>
      <c r="B20" s="21">
        <v>16.099999999999998</v>
      </c>
      <c r="C20" s="21">
        <v>16.099999999999998</v>
      </c>
      <c r="D20" s="21"/>
      <c r="E20" s="11">
        <v>13</v>
      </c>
      <c r="F20" s="11"/>
      <c r="G20" s="85" t="s">
        <v>401</v>
      </c>
      <c r="H20" s="43"/>
      <c r="I20" s="43">
        <f>I19+"0:1"</f>
        <v>0.2715277777777777</v>
      </c>
      <c r="J20" s="43"/>
      <c r="K20" s="43"/>
      <c r="L20" s="43"/>
      <c r="M20" s="43"/>
      <c r="N20" s="43"/>
      <c r="O20" s="43">
        <f>O19+"0:1"</f>
        <v>0.53402777777777777</v>
      </c>
      <c r="P20" s="43"/>
      <c r="Q20" s="43">
        <f>Q19+"0:1"</f>
        <v>0.62430555555555545</v>
      </c>
      <c r="R20" s="43">
        <f t="shared" si="7"/>
        <v>0.69374999999999987</v>
      </c>
      <c r="S20" s="43"/>
      <c r="T20" s="43">
        <f>T19+"0:1"</f>
        <v>0.77708333333333324</v>
      </c>
      <c r="U20" s="7"/>
      <c r="V20" s="43"/>
      <c r="W20" s="43"/>
      <c r="X20" s="43"/>
      <c r="Y20" s="43"/>
      <c r="Z20" s="43"/>
      <c r="AA20" s="7"/>
    </row>
    <row r="21" spans="1:27" customFormat="1" ht="12" customHeight="1" x14ac:dyDescent="0.25">
      <c r="A21" s="21">
        <v>17.100000000000001</v>
      </c>
      <c r="B21" s="21" t="s">
        <v>198</v>
      </c>
      <c r="C21" s="21">
        <v>17.100000000000001</v>
      </c>
      <c r="D21" s="21"/>
      <c r="E21" s="11">
        <v>14</v>
      </c>
      <c r="F21" s="11"/>
      <c r="G21" s="85" t="s">
        <v>325</v>
      </c>
      <c r="H21" s="43"/>
      <c r="I21" s="43">
        <f>I20+"0:2"</f>
        <v>0.27291666666666659</v>
      </c>
      <c r="J21" s="43"/>
      <c r="K21" s="43"/>
      <c r="L21" s="43"/>
      <c r="M21" s="43"/>
      <c r="N21" s="43"/>
      <c r="O21" s="43" t="s">
        <v>198</v>
      </c>
      <c r="P21" s="43"/>
      <c r="Q21" s="43" t="s">
        <v>198</v>
      </c>
      <c r="R21" s="43">
        <f>R20+"0:2"</f>
        <v>0.69513888888888875</v>
      </c>
      <c r="S21" s="43"/>
      <c r="T21" s="43">
        <f>T20+"0:2"</f>
        <v>0.77847222222222212</v>
      </c>
      <c r="U21" s="7"/>
      <c r="V21" s="43"/>
      <c r="W21" s="43"/>
      <c r="X21" s="43"/>
      <c r="Y21" s="43"/>
      <c r="Z21" s="43"/>
      <c r="AA21" s="7"/>
    </row>
    <row r="22" spans="1:27" customFormat="1" ht="12" customHeight="1" x14ac:dyDescent="0.25">
      <c r="A22" s="21">
        <v>19.2</v>
      </c>
      <c r="B22" s="21" t="s">
        <v>198</v>
      </c>
      <c r="C22" s="21">
        <v>19.2</v>
      </c>
      <c r="D22" s="21"/>
      <c r="E22" s="11">
        <v>15</v>
      </c>
      <c r="F22" s="11"/>
      <c r="G22" s="85" t="s">
        <v>326</v>
      </c>
      <c r="H22" s="43"/>
      <c r="I22" s="43">
        <f>I21+"0:5"</f>
        <v>0.2763888888888888</v>
      </c>
      <c r="J22" s="43"/>
      <c r="K22" s="43"/>
      <c r="L22" s="43"/>
      <c r="M22" s="43"/>
      <c r="N22" s="43"/>
      <c r="O22" s="43" t="s">
        <v>198</v>
      </c>
      <c r="P22" s="43"/>
      <c r="Q22" s="43" t="s">
        <v>198</v>
      </c>
      <c r="R22" s="43">
        <f>R21+"0:3"</f>
        <v>0.69722222222222208</v>
      </c>
      <c r="S22" s="43"/>
      <c r="T22" s="43">
        <f>T21+"0:3"</f>
        <v>0.78055555555555545</v>
      </c>
      <c r="U22" s="7"/>
      <c r="V22" s="43"/>
      <c r="W22" s="43"/>
      <c r="X22" s="43"/>
      <c r="Y22" s="43"/>
      <c r="Z22" s="43"/>
      <c r="AA22" s="7"/>
    </row>
    <row r="23" spans="1:27" customFormat="1" ht="12" customHeight="1" x14ac:dyDescent="0.25">
      <c r="A23" s="21">
        <v>19.7</v>
      </c>
      <c r="B23" s="21" t="s">
        <v>198</v>
      </c>
      <c r="C23" s="21">
        <v>19.7</v>
      </c>
      <c r="D23" s="21"/>
      <c r="E23" s="11">
        <v>16</v>
      </c>
      <c r="F23" s="11"/>
      <c r="G23" s="85" t="s">
        <v>327</v>
      </c>
      <c r="H23" s="43"/>
      <c r="I23" s="43">
        <f>I22+"0:3"</f>
        <v>0.27847222222222212</v>
      </c>
      <c r="J23" s="43"/>
      <c r="K23" s="43"/>
      <c r="L23" s="43"/>
      <c r="M23" s="43"/>
      <c r="N23" s="43"/>
      <c r="O23" s="43" t="s">
        <v>198</v>
      </c>
      <c r="P23" s="43"/>
      <c r="Q23" s="43" t="s">
        <v>198</v>
      </c>
      <c r="R23" s="43">
        <f>R22+"0:1"</f>
        <v>0.69791666666666652</v>
      </c>
      <c r="S23" s="43"/>
      <c r="T23" s="43">
        <f>T22+"0:1"</f>
        <v>0.78124999999999989</v>
      </c>
      <c r="U23" s="7"/>
      <c r="V23" s="43"/>
      <c r="W23" s="43"/>
      <c r="X23" s="43"/>
      <c r="Y23" s="43"/>
      <c r="Z23" s="43"/>
      <c r="AA23" s="7"/>
    </row>
    <row r="24" spans="1:27" customFormat="1" ht="12" customHeight="1" x14ac:dyDescent="0.25">
      <c r="A24" s="21">
        <v>20.799999999999997</v>
      </c>
      <c r="B24" s="21" t="s">
        <v>198</v>
      </c>
      <c r="C24" s="21">
        <v>20.799999999999997</v>
      </c>
      <c r="D24" s="21"/>
      <c r="E24" s="11">
        <v>17</v>
      </c>
      <c r="F24" s="11"/>
      <c r="G24" s="85" t="s">
        <v>414</v>
      </c>
      <c r="H24" s="43"/>
      <c r="I24" s="43">
        <f>I23+"0:3"</f>
        <v>0.28055555555555545</v>
      </c>
      <c r="J24" s="43"/>
      <c r="K24" s="43"/>
      <c r="L24" s="43"/>
      <c r="M24" s="43"/>
      <c r="N24" s="43"/>
      <c r="O24" s="43" t="s">
        <v>198</v>
      </c>
      <c r="P24" s="43"/>
      <c r="Q24" s="43" t="s">
        <v>198</v>
      </c>
      <c r="R24" s="43">
        <f>R23+"0:3"</f>
        <v>0.69999999999999984</v>
      </c>
      <c r="S24" s="43"/>
      <c r="T24" s="43">
        <f>T23+"0:3"</f>
        <v>0.78333333333333321</v>
      </c>
      <c r="U24" s="7"/>
      <c r="V24" s="43"/>
      <c r="W24" s="43"/>
      <c r="X24" s="43"/>
      <c r="Y24" s="43"/>
      <c r="Z24" s="43"/>
      <c r="AA24" s="7"/>
    </row>
    <row r="25" spans="1:27" customFormat="1" ht="12" customHeight="1" x14ac:dyDescent="0.25">
      <c r="A25" s="21">
        <v>22.6</v>
      </c>
      <c r="B25" s="21" t="s">
        <v>198</v>
      </c>
      <c r="C25" s="21" t="s">
        <v>198</v>
      </c>
      <c r="D25" s="21"/>
      <c r="E25" s="11">
        <v>18</v>
      </c>
      <c r="F25" s="11"/>
      <c r="G25" s="85" t="s">
        <v>328</v>
      </c>
      <c r="H25" s="43"/>
      <c r="I25" s="43">
        <f>I24+"0:5"</f>
        <v>0.28402777777777766</v>
      </c>
      <c r="J25" s="43"/>
      <c r="K25" s="43"/>
      <c r="L25" s="43"/>
      <c r="M25" s="43"/>
      <c r="N25" s="43"/>
      <c r="O25" s="43" t="s">
        <v>198</v>
      </c>
      <c r="P25" s="43"/>
      <c r="Q25" s="43" t="s">
        <v>198</v>
      </c>
      <c r="R25" s="43" t="s">
        <v>198</v>
      </c>
      <c r="S25" s="43"/>
      <c r="T25" s="43" t="s">
        <v>198</v>
      </c>
      <c r="U25" s="7"/>
      <c r="V25" s="43"/>
      <c r="W25" s="43"/>
      <c r="X25" s="43"/>
      <c r="Y25" s="43"/>
      <c r="Z25" s="43"/>
      <c r="AA25" s="7"/>
    </row>
    <row r="26" spans="1:27" customFormat="1" ht="12" customHeight="1" x14ac:dyDescent="0.25">
      <c r="A26" s="21">
        <v>25.4</v>
      </c>
      <c r="B26" s="21" t="s">
        <v>198</v>
      </c>
      <c r="C26" s="21">
        <v>23.5</v>
      </c>
      <c r="D26" s="21"/>
      <c r="E26" s="11">
        <v>19</v>
      </c>
      <c r="F26" s="11"/>
      <c r="G26" s="85" t="s">
        <v>268</v>
      </c>
      <c r="H26" s="43"/>
      <c r="I26" s="43">
        <f>I25+"0:5"</f>
        <v>0.28749999999999987</v>
      </c>
      <c r="J26" s="43"/>
      <c r="K26" s="43"/>
      <c r="L26" s="43"/>
      <c r="M26" s="43"/>
      <c r="N26" s="43"/>
      <c r="O26" s="43" t="s">
        <v>198</v>
      </c>
      <c r="P26" s="43"/>
      <c r="Q26" s="43" t="s">
        <v>198</v>
      </c>
      <c r="R26" s="43">
        <f>R24+"0:3"</f>
        <v>0.70208333333333317</v>
      </c>
      <c r="S26" s="43"/>
      <c r="T26" s="43">
        <f>T24+"0:3"</f>
        <v>0.78541666666666654</v>
      </c>
      <c r="U26" s="7"/>
      <c r="V26" s="43"/>
      <c r="W26" s="43"/>
      <c r="X26" s="43"/>
      <c r="Y26" s="43"/>
      <c r="Z26" s="43"/>
      <c r="AA26" s="7"/>
    </row>
    <row r="27" spans="1:27" customFormat="1" ht="12" customHeight="1" x14ac:dyDescent="0.25">
      <c r="A27" s="21">
        <v>25.9</v>
      </c>
      <c r="B27" s="21">
        <v>20</v>
      </c>
      <c r="C27" s="21">
        <v>24</v>
      </c>
      <c r="D27" s="21"/>
      <c r="E27" s="11">
        <v>20</v>
      </c>
      <c r="F27" s="11"/>
      <c r="G27" s="87" t="s">
        <v>267</v>
      </c>
      <c r="H27" s="44"/>
      <c r="I27" s="44">
        <f>I26+"0:1"</f>
        <v>0.28819444444444431</v>
      </c>
      <c r="J27" s="44"/>
      <c r="K27" s="44"/>
      <c r="L27" s="44"/>
      <c r="M27" s="44"/>
      <c r="N27" s="44"/>
      <c r="O27" s="44">
        <f>O20+"0:7"</f>
        <v>0.53888888888888886</v>
      </c>
      <c r="P27" s="44"/>
      <c r="Q27" s="44">
        <f>Q20+"0:7"</f>
        <v>0.62916666666666654</v>
      </c>
      <c r="R27" s="44">
        <f>R26+"0:2"</f>
        <v>0.70347222222222205</v>
      </c>
      <c r="S27" s="44"/>
      <c r="T27" s="44">
        <f>T26+"0:2"</f>
        <v>0.78680555555555542</v>
      </c>
      <c r="U27" s="7"/>
      <c r="V27" s="44"/>
      <c r="W27" s="44"/>
      <c r="X27" s="44"/>
      <c r="Y27" s="44"/>
      <c r="Z27" s="44"/>
      <c r="AA27" s="7"/>
    </row>
    <row r="28" spans="1:27" x14ac:dyDescent="0.2">
      <c r="Z28" s="11"/>
    </row>
    <row r="29" spans="1:27" x14ac:dyDescent="0.2">
      <c r="Z29" s="11"/>
    </row>
    <row r="30" spans="1:27" x14ac:dyDescent="0.2">
      <c r="H30" s="39" t="s">
        <v>236</v>
      </c>
      <c r="V30" s="41" t="s">
        <v>238</v>
      </c>
      <c r="Z30" s="11"/>
    </row>
    <row r="31" spans="1:27" x14ac:dyDescent="0.2">
      <c r="G31" s="40" t="s">
        <v>237</v>
      </c>
      <c r="Z31" s="11"/>
    </row>
    <row r="32" spans="1:27" x14ac:dyDescent="0.2">
      <c r="G32" s="12" t="s">
        <v>232</v>
      </c>
      <c r="H32" s="14">
        <v>2</v>
      </c>
      <c r="I32" s="14">
        <v>4</v>
      </c>
      <c r="J32" s="14">
        <v>6</v>
      </c>
      <c r="K32" s="14">
        <v>8</v>
      </c>
      <c r="L32" s="14">
        <v>10</v>
      </c>
      <c r="M32" s="14">
        <v>12</v>
      </c>
      <c r="N32" s="14">
        <v>14</v>
      </c>
      <c r="O32" s="14">
        <v>16</v>
      </c>
      <c r="P32" s="14">
        <v>18</v>
      </c>
      <c r="Q32" s="14">
        <v>20</v>
      </c>
      <c r="R32" s="14">
        <v>22</v>
      </c>
      <c r="S32" s="14">
        <v>24</v>
      </c>
      <c r="T32" s="14">
        <v>26</v>
      </c>
      <c r="V32" s="49">
        <v>100</v>
      </c>
      <c r="W32" s="49">
        <v>102</v>
      </c>
      <c r="X32" s="49">
        <v>104</v>
      </c>
      <c r="Y32" s="49">
        <v>106</v>
      </c>
      <c r="Z32" s="49">
        <v>108</v>
      </c>
      <c r="AA32" s="49">
        <v>110</v>
      </c>
    </row>
    <row r="33" spans="1:27" x14ac:dyDescent="0.2">
      <c r="G33" s="12" t="s">
        <v>233</v>
      </c>
      <c r="H33" s="13" t="s">
        <v>145</v>
      </c>
      <c r="I33" s="13" t="s">
        <v>145</v>
      </c>
      <c r="J33" s="13" t="s">
        <v>145</v>
      </c>
      <c r="K33" s="13" t="s">
        <v>145</v>
      </c>
      <c r="L33" s="13" t="s">
        <v>145</v>
      </c>
      <c r="M33" s="13" t="s">
        <v>145</v>
      </c>
      <c r="N33" s="13" t="s">
        <v>145</v>
      </c>
      <c r="O33" s="13" t="s">
        <v>145</v>
      </c>
      <c r="P33" s="13" t="s">
        <v>145</v>
      </c>
      <c r="Q33" s="13" t="s">
        <v>145</v>
      </c>
      <c r="R33" s="13" t="s">
        <v>145</v>
      </c>
      <c r="S33" s="13" t="s">
        <v>145</v>
      </c>
      <c r="T33" s="13" t="s">
        <v>145</v>
      </c>
      <c r="V33" s="14" t="s">
        <v>235</v>
      </c>
      <c r="W33" s="14" t="s">
        <v>276</v>
      </c>
      <c r="X33" s="14" t="s">
        <v>276</v>
      </c>
      <c r="Y33" s="14" t="s">
        <v>235</v>
      </c>
      <c r="Z33" s="14" t="s">
        <v>276</v>
      </c>
      <c r="AA33" s="14" t="s">
        <v>235</v>
      </c>
    </row>
    <row r="34" spans="1:27" x14ac:dyDescent="0.2">
      <c r="A34" s="21" t="s">
        <v>194</v>
      </c>
      <c r="B34" s="21" t="s">
        <v>194</v>
      </c>
      <c r="C34" s="21" t="s">
        <v>194</v>
      </c>
      <c r="D34" s="21" t="s">
        <v>194</v>
      </c>
      <c r="E34" s="11" t="s">
        <v>230</v>
      </c>
      <c r="F34" s="11" t="s">
        <v>231</v>
      </c>
      <c r="G34" s="12" t="s">
        <v>234</v>
      </c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V34" s="14"/>
      <c r="W34" s="14"/>
      <c r="X34" s="14"/>
      <c r="Y34" s="14"/>
      <c r="Z34" s="14"/>
      <c r="AA34" s="14"/>
    </row>
    <row r="35" spans="1:27" customFormat="1" ht="12" customHeight="1" x14ac:dyDescent="0.25">
      <c r="A35" s="21">
        <v>0</v>
      </c>
      <c r="B35" s="21">
        <v>0</v>
      </c>
      <c r="C35" s="21">
        <v>0</v>
      </c>
      <c r="D35" s="21"/>
      <c r="E35" s="11">
        <v>20</v>
      </c>
      <c r="F35" s="11"/>
      <c r="G35" s="89" t="s">
        <v>267</v>
      </c>
      <c r="H35" s="35">
        <v>0.19375000000000001</v>
      </c>
      <c r="I35" s="28"/>
      <c r="J35" s="28">
        <v>0.29305555555555557</v>
      </c>
      <c r="K35" s="28"/>
      <c r="L35" s="28"/>
      <c r="M35" s="28"/>
      <c r="N35" s="28"/>
      <c r="O35" s="28"/>
      <c r="P35" s="35">
        <v>0.5395833333333333</v>
      </c>
      <c r="Q35" s="28"/>
      <c r="R35" s="35">
        <v>0.62986111111111109</v>
      </c>
      <c r="S35" s="35">
        <v>0.7104166666666667</v>
      </c>
      <c r="T35" s="28"/>
      <c r="U35" s="7"/>
      <c r="V35" s="28"/>
      <c r="W35" s="28"/>
      <c r="X35" s="28"/>
      <c r="Y35" s="28"/>
      <c r="Z35" s="28"/>
      <c r="AA35" s="28"/>
    </row>
    <row r="36" spans="1:27" customFormat="1" ht="12" customHeight="1" x14ac:dyDescent="0.25">
      <c r="A36" s="21">
        <v>0.5</v>
      </c>
      <c r="B36" s="21">
        <v>0.5</v>
      </c>
      <c r="C36" s="21" t="s">
        <v>198</v>
      </c>
      <c r="D36" s="21"/>
      <c r="E36" s="11">
        <v>19</v>
      </c>
      <c r="F36" s="11"/>
      <c r="G36" s="85" t="s">
        <v>268</v>
      </c>
      <c r="H36" s="43">
        <f>H35+"0:1"</f>
        <v>0.19444444444444445</v>
      </c>
      <c r="I36" s="43"/>
      <c r="J36" s="43" t="s">
        <v>198</v>
      </c>
      <c r="K36" s="43"/>
      <c r="L36" s="43"/>
      <c r="M36" s="43"/>
      <c r="N36" s="43"/>
      <c r="O36" s="43"/>
      <c r="P36" s="43">
        <f>P35+"0:1"</f>
        <v>0.54027777777777775</v>
      </c>
      <c r="Q36" s="43"/>
      <c r="R36" s="43">
        <f>R35+"0:1"</f>
        <v>0.63055555555555554</v>
      </c>
      <c r="S36" s="43">
        <f>S35+"0:1"</f>
        <v>0.71111111111111114</v>
      </c>
      <c r="T36" s="43"/>
      <c r="U36" s="7"/>
      <c r="V36" s="43"/>
      <c r="W36" s="43"/>
      <c r="X36" s="43"/>
      <c r="Y36" s="43"/>
      <c r="Z36" s="43"/>
      <c r="AA36" s="43"/>
    </row>
    <row r="37" spans="1:27" customFormat="1" ht="12" customHeight="1" x14ac:dyDescent="0.25">
      <c r="A37" s="21">
        <v>3.3</v>
      </c>
      <c r="B37" s="21" t="s">
        <v>198</v>
      </c>
      <c r="C37" s="21" t="s">
        <v>198</v>
      </c>
      <c r="D37" s="21"/>
      <c r="E37" s="11">
        <v>18</v>
      </c>
      <c r="F37" s="11"/>
      <c r="G37" s="85" t="s">
        <v>328</v>
      </c>
      <c r="H37" s="43" t="s">
        <v>198</v>
      </c>
      <c r="I37" s="43"/>
      <c r="J37" s="43" t="s">
        <v>198</v>
      </c>
      <c r="K37" s="43"/>
      <c r="L37" s="43"/>
      <c r="M37" s="43"/>
      <c r="N37" s="43"/>
      <c r="O37" s="43"/>
      <c r="P37" s="43">
        <f>P36+"0:5"</f>
        <v>0.54374999999999996</v>
      </c>
      <c r="Q37" s="43"/>
      <c r="R37" s="43">
        <f>R36+"0:5"</f>
        <v>0.63402777777777775</v>
      </c>
      <c r="S37" s="43" t="s">
        <v>198</v>
      </c>
      <c r="T37" s="43"/>
      <c r="U37" s="7"/>
      <c r="V37" s="43"/>
      <c r="W37" s="43"/>
      <c r="X37" s="43"/>
      <c r="Y37" s="43"/>
      <c r="Z37" s="43"/>
      <c r="AA37" s="43"/>
    </row>
    <row r="38" spans="1:27" customFormat="1" ht="12" customHeight="1" x14ac:dyDescent="0.25">
      <c r="A38" s="21">
        <v>5.1000000000000005</v>
      </c>
      <c r="B38" s="21">
        <v>3.1999999999999993</v>
      </c>
      <c r="C38" s="21" t="s">
        <v>198</v>
      </c>
      <c r="D38" s="21"/>
      <c r="E38" s="11">
        <v>17</v>
      </c>
      <c r="F38" s="11"/>
      <c r="G38" s="85" t="s">
        <v>414</v>
      </c>
      <c r="H38" s="43">
        <f>H36+"0:3"</f>
        <v>0.19652777777777777</v>
      </c>
      <c r="I38" s="43"/>
      <c r="J38" s="43" t="s">
        <v>198</v>
      </c>
      <c r="K38" s="43"/>
      <c r="L38" s="43"/>
      <c r="M38" s="43"/>
      <c r="N38" s="43"/>
      <c r="O38" s="43"/>
      <c r="P38" s="43">
        <f>P37+"0:3"</f>
        <v>0.54583333333333328</v>
      </c>
      <c r="Q38" s="43"/>
      <c r="R38" s="43">
        <f>R37+"0:3"</f>
        <v>0.63611111111111107</v>
      </c>
      <c r="S38" s="43">
        <f>S36+"0:3"</f>
        <v>0.71319444444444446</v>
      </c>
      <c r="T38" s="43"/>
      <c r="U38" s="7"/>
      <c r="V38" s="43"/>
      <c r="W38" s="43"/>
      <c r="X38" s="43"/>
      <c r="Y38" s="43"/>
      <c r="Z38" s="43"/>
      <c r="AA38" s="43"/>
    </row>
    <row r="39" spans="1:27" customFormat="1" ht="12" customHeight="1" x14ac:dyDescent="0.25">
      <c r="A39" s="21">
        <v>6.200000000000002</v>
      </c>
      <c r="B39" s="21">
        <v>4.3000000000000007</v>
      </c>
      <c r="C39" s="21" t="s">
        <v>198</v>
      </c>
      <c r="D39" s="21"/>
      <c r="E39" s="11">
        <v>16</v>
      </c>
      <c r="F39" s="11"/>
      <c r="G39" s="85" t="s">
        <v>327</v>
      </c>
      <c r="H39" s="43">
        <f>H38+"0:3"</f>
        <v>0.1986111111111111</v>
      </c>
      <c r="I39" s="43"/>
      <c r="J39" s="43" t="s">
        <v>198</v>
      </c>
      <c r="K39" s="43"/>
      <c r="L39" s="43"/>
      <c r="M39" s="43"/>
      <c r="N39" s="43"/>
      <c r="O39" s="43"/>
      <c r="P39" s="43">
        <f>P38+"0:3"</f>
        <v>0.54791666666666661</v>
      </c>
      <c r="Q39" s="43"/>
      <c r="R39" s="43">
        <f>R38+"0:3"</f>
        <v>0.6381944444444444</v>
      </c>
      <c r="S39" s="43">
        <f>S38+"0:3"</f>
        <v>0.71527777777777779</v>
      </c>
      <c r="T39" s="43"/>
      <c r="U39" s="7"/>
      <c r="V39" s="43"/>
      <c r="W39" s="43"/>
      <c r="X39" s="43"/>
      <c r="Y39" s="43"/>
      <c r="Z39" s="43"/>
      <c r="AA39" s="43"/>
    </row>
    <row r="40" spans="1:27" customFormat="1" ht="12" customHeight="1" x14ac:dyDescent="0.25">
      <c r="A40" s="21">
        <v>6.700000000000002</v>
      </c>
      <c r="B40" s="21">
        <v>4.8000000000000007</v>
      </c>
      <c r="C40" s="21" t="s">
        <v>198</v>
      </c>
      <c r="D40" s="21"/>
      <c r="E40" s="11">
        <v>15</v>
      </c>
      <c r="F40" s="11"/>
      <c r="G40" s="85" t="s">
        <v>326</v>
      </c>
      <c r="H40" s="43">
        <f>H39+"0:2"</f>
        <v>0.19999999999999998</v>
      </c>
      <c r="I40" s="43"/>
      <c r="J40" s="43" t="s">
        <v>198</v>
      </c>
      <c r="K40" s="43"/>
      <c r="L40" s="43"/>
      <c r="M40" s="43"/>
      <c r="N40" s="43"/>
      <c r="O40" s="43"/>
      <c r="P40" s="43">
        <f>P39+"0:2"</f>
        <v>0.54930555555555549</v>
      </c>
      <c r="Q40" s="43"/>
      <c r="R40" s="43">
        <f>R39+"0:2"</f>
        <v>0.63958333333333328</v>
      </c>
      <c r="S40" s="43">
        <f>S39+"0:2"</f>
        <v>0.71666666666666667</v>
      </c>
      <c r="T40" s="43"/>
      <c r="U40" s="7"/>
      <c r="V40" s="43"/>
      <c r="W40" s="43"/>
      <c r="X40" s="43"/>
      <c r="Y40" s="43"/>
      <c r="Z40" s="43"/>
      <c r="AA40" s="43"/>
    </row>
    <row r="41" spans="1:27" customFormat="1" ht="12" customHeight="1" x14ac:dyDescent="0.25">
      <c r="A41" s="21">
        <v>8.8000000000000007</v>
      </c>
      <c r="B41" s="21">
        <v>6.9000000000000021</v>
      </c>
      <c r="C41" s="21" t="s">
        <v>198</v>
      </c>
      <c r="D41" s="21"/>
      <c r="E41" s="11">
        <v>14</v>
      </c>
      <c r="F41" s="11"/>
      <c r="G41" s="85" t="s">
        <v>325</v>
      </c>
      <c r="H41" s="43">
        <f>H40+"0:3"</f>
        <v>0.20208333333333331</v>
      </c>
      <c r="I41" s="43"/>
      <c r="J41" s="43" t="s">
        <v>198</v>
      </c>
      <c r="K41" s="43"/>
      <c r="L41" s="43"/>
      <c r="M41" s="43"/>
      <c r="N41" s="43"/>
      <c r="O41" s="43"/>
      <c r="P41" s="43">
        <f>P40+"0:3"</f>
        <v>0.55138888888888882</v>
      </c>
      <c r="Q41" s="43"/>
      <c r="R41" s="43">
        <f>R40+"0:3"</f>
        <v>0.64166666666666661</v>
      </c>
      <c r="S41" s="43">
        <f>S40+"0:3"</f>
        <v>0.71875</v>
      </c>
      <c r="T41" s="43"/>
      <c r="U41" s="7"/>
      <c r="V41" s="43"/>
      <c r="W41" s="43"/>
      <c r="X41" s="43"/>
      <c r="Y41" s="43"/>
      <c r="Z41" s="43"/>
      <c r="AA41" s="43"/>
    </row>
    <row r="42" spans="1:27" customFormat="1" ht="12" customHeight="1" x14ac:dyDescent="0.25">
      <c r="A42" s="21">
        <v>9.8000000000000007</v>
      </c>
      <c r="B42" s="21">
        <v>7.9000000000000021</v>
      </c>
      <c r="C42" s="21">
        <v>3.9000000000000021</v>
      </c>
      <c r="D42" s="21"/>
      <c r="E42" s="11">
        <v>13</v>
      </c>
      <c r="F42" s="11"/>
      <c r="G42" s="85" t="s">
        <v>401</v>
      </c>
      <c r="H42" s="43">
        <f>H41+"0:1"</f>
        <v>0.20277777777777775</v>
      </c>
      <c r="I42" s="43"/>
      <c r="J42" s="43">
        <f>J35+"0:5"</f>
        <v>0.29652777777777778</v>
      </c>
      <c r="K42" s="43"/>
      <c r="L42" s="43"/>
      <c r="M42" s="43"/>
      <c r="N42" s="43"/>
      <c r="O42" s="43"/>
      <c r="P42" s="43">
        <f>P41+"0:1"</f>
        <v>0.55208333333333326</v>
      </c>
      <c r="Q42" s="43"/>
      <c r="R42" s="43">
        <f t="shared" ref="R42:S44" si="8">R41+"0:1"</f>
        <v>0.64236111111111105</v>
      </c>
      <c r="S42" s="43">
        <f t="shared" si="8"/>
        <v>0.71944444444444444</v>
      </c>
      <c r="T42" s="43"/>
      <c r="U42" s="7"/>
      <c r="V42" s="43"/>
      <c r="W42" s="43"/>
      <c r="X42" s="43"/>
      <c r="Y42" s="43"/>
      <c r="Z42" s="43"/>
      <c r="AA42" s="43"/>
    </row>
    <row r="43" spans="1:27" customFormat="1" ht="12" customHeight="1" x14ac:dyDescent="0.25">
      <c r="A43" s="21">
        <v>10.5</v>
      </c>
      <c r="B43" s="21">
        <v>8.5999999999999979</v>
      </c>
      <c r="C43" s="21">
        <v>4.5999999999999979</v>
      </c>
      <c r="D43" s="21"/>
      <c r="E43" s="11">
        <v>12</v>
      </c>
      <c r="F43" s="11"/>
      <c r="G43" s="85" t="s">
        <v>324</v>
      </c>
      <c r="H43" s="43">
        <f>H42+"0:1"</f>
        <v>0.20347222222222219</v>
      </c>
      <c r="I43" s="43"/>
      <c r="J43" s="43">
        <f>J42+"0:1"</f>
        <v>0.29722222222222222</v>
      </c>
      <c r="K43" s="43"/>
      <c r="L43" s="43"/>
      <c r="M43" s="43"/>
      <c r="N43" s="43"/>
      <c r="O43" s="43"/>
      <c r="P43" s="43">
        <f>P42+"0:1"</f>
        <v>0.5527777777777777</v>
      </c>
      <c r="Q43" s="43"/>
      <c r="R43" s="43">
        <f t="shared" si="8"/>
        <v>0.64305555555555549</v>
      </c>
      <c r="S43" s="43">
        <f t="shared" si="8"/>
        <v>0.72013888888888888</v>
      </c>
      <c r="T43" s="43"/>
      <c r="U43" s="7"/>
      <c r="V43" s="43"/>
      <c r="W43" s="43"/>
      <c r="X43" s="43"/>
      <c r="Y43" s="43"/>
      <c r="Z43" s="43"/>
      <c r="AA43" s="43"/>
    </row>
    <row r="44" spans="1:27" customFormat="1" ht="12" customHeight="1" x14ac:dyDescent="0.25">
      <c r="A44" s="21">
        <v>11.3</v>
      </c>
      <c r="B44" s="21">
        <v>9.4000000000000021</v>
      </c>
      <c r="C44" s="21">
        <v>5.4000000000000021</v>
      </c>
      <c r="D44" s="21"/>
      <c r="E44" s="11">
        <v>11</v>
      </c>
      <c r="F44" s="11"/>
      <c r="G44" s="85" t="s">
        <v>323</v>
      </c>
      <c r="H44" s="43">
        <f>H43+"0:1"</f>
        <v>0.20416666666666664</v>
      </c>
      <c r="I44" s="43"/>
      <c r="J44" s="43">
        <f>J43+"0:1"</f>
        <v>0.29791666666666666</v>
      </c>
      <c r="K44" s="43"/>
      <c r="L44" s="43"/>
      <c r="M44" s="43"/>
      <c r="N44" s="43"/>
      <c r="O44" s="43"/>
      <c r="P44" s="43">
        <f>P43+"0:1"</f>
        <v>0.55347222222222214</v>
      </c>
      <c r="Q44" s="43"/>
      <c r="R44" s="43">
        <f t="shared" si="8"/>
        <v>0.64374999999999993</v>
      </c>
      <c r="S44" s="43">
        <f t="shared" si="8"/>
        <v>0.72083333333333333</v>
      </c>
      <c r="T44" s="43"/>
      <c r="U44" s="7"/>
      <c r="V44" s="43"/>
      <c r="W44" s="43"/>
      <c r="X44" s="43"/>
      <c r="Y44" s="43"/>
      <c r="Z44" s="43"/>
      <c r="AA44" s="43"/>
    </row>
    <row r="45" spans="1:27" customFormat="1" ht="12" customHeight="1" x14ac:dyDescent="0.25">
      <c r="A45" s="21">
        <v>13.200000000000003</v>
      </c>
      <c r="B45" s="21">
        <v>11.3</v>
      </c>
      <c r="C45" s="21">
        <v>7.3000000000000007</v>
      </c>
      <c r="D45" s="21"/>
      <c r="E45" s="11"/>
      <c r="F45" s="11"/>
      <c r="G45" s="87" t="s">
        <v>210</v>
      </c>
      <c r="H45" s="44">
        <f>H44+"0:2"</f>
        <v>0.20555555555555552</v>
      </c>
      <c r="I45" s="44"/>
      <c r="J45" s="44">
        <f>J44+"0:2"</f>
        <v>0.29930555555555555</v>
      </c>
      <c r="K45" s="44"/>
      <c r="L45" s="44"/>
      <c r="M45" s="44"/>
      <c r="N45" s="44"/>
      <c r="O45" s="44"/>
      <c r="P45" s="44">
        <f>P44+"0:2"</f>
        <v>0.55486111111111103</v>
      </c>
      <c r="Q45" s="44"/>
      <c r="R45" s="44">
        <f>R44+"0:2"</f>
        <v>0.64513888888888882</v>
      </c>
      <c r="S45" s="44">
        <f>S44+"0:2"</f>
        <v>0.72222222222222221</v>
      </c>
      <c r="T45" s="44"/>
      <c r="U45" s="7"/>
      <c r="V45" s="44"/>
      <c r="W45" s="44"/>
      <c r="X45" s="44"/>
      <c r="Y45" s="44"/>
      <c r="Z45" s="44"/>
      <c r="AA45" s="44"/>
    </row>
    <row r="46" spans="1:27" x14ac:dyDescent="0.2">
      <c r="D46" s="21">
        <v>0</v>
      </c>
      <c r="E46" s="11">
        <v>10</v>
      </c>
      <c r="G46" s="25" t="s">
        <v>210</v>
      </c>
      <c r="H46" s="42">
        <f>H45+"0:1"</f>
        <v>0.20624999999999996</v>
      </c>
      <c r="I46" s="42">
        <v>0.25277777777777777</v>
      </c>
      <c r="J46" s="42">
        <f>J45+"0:3"</f>
        <v>0.30138888888888887</v>
      </c>
      <c r="K46" s="42"/>
      <c r="L46" s="42"/>
      <c r="M46" s="42">
        <v>0.41944444444444445</v>
      </c>
      <c r="N46" s="42"/>
      <c r="O46" s="42"/>
      <c r="P46" s="95">
        <f>P45</f>
        <v>0.55486111111111103</v>
      </c>
      <c r="Q46" s="42"/>
      <c r="R46" s="95">
        <f>R45</f>
        <v>0.64513888888888882</v>
      </c>
      <c r="S46" s="95">
        <f>S45</f>
        <v>0.72222222222222221</v>
      </c>
      <c r="T46" s="42"/>
      <c r="V46" s="42"/>
      <c r="W46" s="42">
        <v>0.33888888888888885</v>
      </c>
      <c r="X46" s="42">
        <v>0.38541666666666669</v>
      </c>
      <c r="Y46" s="42"/>
      <c r="Z46" s="42">
        <v>0.6694444444444444</v>
      </c>
      <c r="AA46" s="42"/>
    </row>
    <row r="47" spans="1:27" x14ac:dyDescent="0.2">
      <c r="A47" s="21">
        <v>16.899999999999999</v>
      </c>
      <c r="B47" s="21">
        <v>14.999999999999998</v>
      </c>
      <c r="C47" s="21">
        <v>10.999999999999998</v>
      </c>
      <c r="D47" s="21">
        <v>3.7</v>
      </c>
      <c r="E47" s="11">
        <v>9</v>
      </c>
      <c r="G47" s="26" t="s">
        <v>211</v>
      </c>
      <c r="H47" s="43">
        <f>H46+"0:6"</f>
        <v>0.21041666666666664</v>
      </c>
      <c r="I47" s="43">
        <f>I46+"0:6"</f>
        <v>0.25694444444444442</v>
      </c>
      <c r="J47" s="43">
        <f>J46+"0:6"</f>
        <v>0.30555555555555552</v>
      </c>
      <c r="K47" s="43"/>
      <c r="L47" s="43"/>
      <c r="M47" s="43">
        <f>M46+"0:6"</f>
        <v>0.4236111111111111</v>
      </c>
      <c r="N47" s="43"/>
      <c r="O47" s="43"/>
      <c r="P47" s="43">
        <f>P46+"0:6"</f>
        <v>0.55902777777777768</v>
      </c>
      <c r="Q47" s="43">
        <v>0.59027777777777779</v>
      </c>
      <c r="R47" s="43">
        <f>R46+"0:6"</f>
        <v>0.64930555555555547</v>
      </c>
      <c r="S47" s="43">
        <f>S46+"0:6"</f>
        <v>0.72638888888888886</v>
      </c>
      <c r="T47" s="43"/>
      <c r="V47" s="43"/>
      <c r="W47" s="43">
        <f>W46+"0:6"</f>
        <v>0.3430555555555555</v>
      </c>
      <c r="X47" s="43">
        <f>X46+"0:6"</f>
        <v>0.38958333333333334</v>
      </c>
      <c r="Y47" s="43"/>
      <c r="Z47" s="43">
        <f>Z46+"0:6"</f>
        <v>0.67361111111111105</v>
      </c>
      <c r="AA47" s="43"/>
    </row>
    <row r="48" spans="1:27" x14ac:dyDescent="0.2">
      <c r="A48" s="21">
        <v>19.799999999999997</v>
      </c>
      <c r="B48" s="21">
        <v>17.899999999999999</v>
      </c>
      <c r="C48" s="21">
        <v>13.899999999999999</v>
      </c>
      <c r="D48" s="21">
        <v>6.6</v>
      </c>
      <c r="E48" s="11">
        <v>8</v>
      </c>
      <c r="G48" s="26" t="s">
        <v>382</v>
      </c>
      <c r="H48" s="43">
        <f>H47+"0:5"</f>
        <v>0.21388888888888885</v>
      </c>
      <c r="I48" s="43">
        <f>I47+"0:5"</f>
        <v>0.26041666666666663</v>
      </c>
      <c r="J48" s="43">
        <f>J47+"0:5"</f>
        <v>0.30902777777777773</v>
      </c>
      <c r="K48" s="43">
        <v>0.34375</v>
      </c>
      <c r="L48" s="43">
        <v>0.38541666666666669</v>
      </c>
      <c r="M48" s="43">
        <f>M47+"0:5"</f>
        <v>0.42708333333333331</v>
      </c>
      <c r="N48" s="43">
        <v>0.46875</v>
      </c>
      <c r="O48" s="43">
        <v>0.51041666666666663</v>
      </c>
      <c r="P48" s="43">
        <f>P47+"0:5"</f>
        <v>0.56249999999999989</v>
      </c>
      <c r="Q48" s="43">
        <f>Q47+"0:5"</f>
        <v>0.59375</v>
      </c>
      <c r="R48" s="43">
        <f>R47+"0:5"</f>
        <v>0.65277777777777768</v>
      </c>
      <c r="S48" s="43">
        <f>S47+"0:5"</f>
        <v>0.72986111111111107</v>
      </c>
      <c r="T48" s="43">
        <v>0.76041666666666663</v>
      </c>
      <c r="V48" s="43">
        <v>0.26041666666666669</v>
      </c>
      <c r="W48" s="43">
        <f>W47+"0:5"</f>
        <v>0.34652777777777771</v>
      </c>
      <c r="X48" s="43">
        <f>X47+"0:5"</f>
        <v>0.39305555555555555</v>
      </c>
      <c r="Y48" s="43">
        <v>0.59375</v>
      </c>
      <c r="Z48" s="43">
        <f>Z47+"0:5"</f>
        <v>0.67708333333333326</v>
      </c>
      <c r="AA48" s="43">
        <v>0.76041666666666663</v>
      </c>
    </row>
    <row r="49" spans="1:27" x14ac:dyDescent="0.2">
      <c r="A49" s="21">
        <v>21.9</v>
      </c>
      <c r="B49" s="21">
        <v>20</v>
      </c>
      <c r="C49" s="21">
        <v>16</v>
      </c>
      <c r="D49" s="21">
        <v>8.6999999999999993</v>
      </c>
      <c r="E49" s="11">
        <v>6</v>
      </c>
      <c r="G49" s="26" t="s">
        <v>342</v>
      </c>
      <c r="H49" s="43">
        <f t="shared" ref="H49:T49" si="9">H48+"0:4"</f>
        <v>0.21666666666666662</v>
      </c>
      <c r="I49" s="43">
        <f t="shared" si="9"/>
        <v>0.2631944444444444</v>
      </c>
      <c r="J49" s="43">
        <f t="shared" si="9"/>
        <v>0.3118055555555555</v>
      </c>
      <c r="K49" s="43">
        <f t="shared" si="9"/>
        <v>0.34652777777777777</v>
      </c>
      <c r="L49" s="43">
        <f t="shared" si="9"/>
        <v>0.38819444444444445</v>
      </c>
      <c r="M49" s="43">
        <f t="shared" si="9"/>
        <v>0.42986111111111108</v>
      </c>
      <c r="N49" s="43">
        <f t="shared" si="9"/>
        <v>0.47152777777777777</v>
      </c>
      <c r="O49" s="43">
        <f t="shared" si="9"/>
        <v>0.5131944444444444</v>
      </c>
      <c r="P49" s="43">
        <f t="shared" si="9"/>
        <v>0.56527777777777766</v>
      </c>
      <c r="Q49" s="43">
        <f t="shared" si="9"/>
        <v>0.59652777777777777</v>
      </c>
      <c r="R49" s="43">
        <f t="shared" si="9"/>
        <v>0.65555555555555545</v>
      </c>
      <c r="S49" s="43">
        <f t="shared" si="9"/>
        <v>0.73263888888888884</v>
      </c>
      <c r="T49" s="43">
        <f t="shared" si="9"/>
        <v>0.7631944444444444</v>
      </c>
      <c r="V49" s="43">
        <f t="shared" ref="V49:AA49" si="10">V48+"0:4"</f>
        <v>0.26319444444444445</v>
      </c>
      <c r="W49" s="43">
        <f t="shared" si="10"/>
        <v>0.34930555555555548</v>
      </c>
      <c r="X49" s="43">
        <f t="shared" si="10"/>
        <v>0.39583333333333331</v>
      </c>
      <c r="Y49" s="43">
        <f t="shared" si="10"/>
        <v>0.59652777777777777</v>
      </c>
      <c r="Z49" s="43">
        <f t="shared" si="10"/>
        <v>0.67986111111111103</v>
      </c>
      <c r="AA49" s="43">
        <f t="shared" si="10"/>
        <v>0.7631944444444444</v>
      </c>
    </row>
    <row r="50" spans="1:27" x14ac:dyDescent="0.2">
      <c r="A50" s="21" t="s">
        <v>198</v>
      </c>
      <c r="B50" s="21" t="s">
        <v>198</v>
      </c>
      <c r="C50" s="21" t="s">
        <v>198</v>
      </c>
      <c r="D50" s="21">
        <v>10.5</v>
      </c>
      <c r="E50" s="11">
        <v>7</v>
      </c>
      <c r="G50" s="26" t="s">
        <v>181</v>
      </c>
      <c r="H50" s="29" t="s">
        <v>198</v>
      </c>
      <c r="I50" s="29" t="s">
        <v>198</v>
      </c>
      <c r="J50" s="29" t="s">
        <v>198</v>
      </c>
      <c r="K50" s="29" t="s">
        <v>198</v>
      </c>
      <c r="L50" s="29" t="s">
        <v>198</v>
      </c>
      <c r="M50" s="29" t="s">
        <v>198</v>
      </c>
      <c r="N50" s="29" t="s">
        <v>198</v>
      </c>
      <c r="O50" s="29" t="s">
        <v>198</v>
      </c>
      <c r="P50" s="29" t="s">
        <v>198</v>
      </c>
      <c r="Q50" s="29" t="s">
        <v>198</v>
      </c>
      <c r="R50" s="29" t="s">
        <v>198</v>
      </c>
      <c r="S50" s="29" t="s">
        <v>198</v>
      </c>
      <c r="T50" s="29" t="s">
        <v>198</v>
      </c>
      <c r="V50" s="29" t="s">
        <v>198</v>
      </c>
      <c r="W50" s="43">
        <f>W49+"0:4"</f>
        <v>0.35208333333333325</v>
      </c>
      <c r="X50" s="29" t="s">
        <v>198</v>
      </c>
      <c r="Y50" s="29" t="s">
        <v>198</v>
      </c>
      <c r="Z50" s="29" t="s">
        <v>198</v>
      </c>
      <c r="AA50" s="29" t="s">
        <v>198</v>
      </c>
    </row>
    <row r="51" spans="1:27" x14ac:dyDescent="0.2">
      <c r="A51" s="21">
        <v>22.7</v>
      </c>
      <c r="B51" s="21">
        <v>20.8</v>
      </c>
      <c r="C51" s="21">
        <v>16.8</v>
      </c>
      <c r="D51" s="21">
        <v>13.2</v>
      </c>
      <c r="E51" s="11">
        <v>5</v>
      </c>
      <c r="G51" s="26" t="s">
        <v>269</v>
      </c>
      <c r="H51" s="43">
        <f t="shared" ref="H51:T51" si="11">H49+"0:1"</f>
        <v>0.21736111111111106</v>
      </c>
      <c r="I51" s="43">
        <f t="shared" si="11"/>
        <v>0.26388888888888884</v>
      </c>
      <c r="J51" s="43">
        <f t="shared" si="11"/>
        <v>0.31249999999999994</v>
      </c>
      <c r="K51" s="43">
        <f t="shared" si="11"/>
        <v>0.34722222222222221</v>
      </c>
      <c r="L51" s="43">
        <f t="shared" si="11"/>
        <v>0.3888888888888889</v>
      </c>
      <c r="M51" s="43">
        <f t="shared" si="11"/>
        <v>0.43055555555555552</v>
      </c>
      <c r="N51" s="43">
        <f t="shared" si="11"/>
        <v>0.47222222222222221</v>
      </c>
      <c r="O51" s="43">
        <f t="shared" si="11"/>
        <v>0.51388888888888884</v>
      </c>
      <c r="P51" s="43">
        <f t="shared" si="11"/>
        <v>0.5659722222222221</v>
      </c>
      <c r="Q51" s="43">
        <f t="shared" si="11"/>
        <v>0.59722222222222221</v>
      </c>
      <c r="R51" s="43">
        <f t="shared" si="11"/>
        <v>0.65624999999999989</v>
      </c>
      <c r="S51" s="43">
        <f t="shared" si="11"/>
        <v>0.73333333333333328</v>
      </c>
      <c r="T51" s="43">
        <f t="shared" si="11"/>
        <v>0.76388888888888884</v>
      </c>
      <c r="V51" s="43">
        <f>V49+"0:1"</f>
        <v>0.2638888888888889</v>
      </c>
      <c r="W51" s="43">
        <f>W50+"0:3"</f>
        <v>0.35416666666666657</v>
      </c>
      <c r="X51" s="43">
        <f>X49+"0:1"</f>
        <v>0.39652777777777776</v>
      </c>
      <c r="Y51" s="43">
        <f>Y49+"0:1"</f>
        <v>0.59722222222222221</v>
      </c>
      <c r="Z51" s="43">
        <f>Z49+"0:1"</f>
        <v>0.68055555555555547</v>
      </c>
      <c r="AA51" s="43">
        <f>AA49+"0:1"</f>
        <v>0.76388888888888884</v>
      </c>
    </row>
    <row r="52" spans="1:27" x14ac:dyDescent="0.2">
      <c r="A52" s="21">
        <v>23.6</v>
      </c>
      <c r="B52" s="21">
        <v>21.700000000000003</v>
      </c>
      <c r="C52" s="21">
        <v>17.700000000000003</v>
      </c>
      <c r="D52" s="21">
        <v>14.100000000000001</v>
      </c>
      <c r="E52" s="11">
        <v>4</v>
      </c>
      <c r="G52" s="26" t="s">
        <v>93</v>
      </c>
      <c r="H52" s="43">
        <f t="shared" ref="H52:S53" si="12">H51+"0:1"</f>
        <v>0.2180555555555555</v>
      </c>
      <c r="I52" s="43">
        <f t="shared" si="12"/>
        <v>0.26458333333333328</v>
      </c>
      <c r="J52" s="43">
        <f t="shared" si="12"/>
        <v>0.31319444444444439</v>
      </c>
      <c r="K52" s="43">
        <f t="shared" si="12"/>
        <v>0.34791666666666665</v>
      </c>
      <c r="L52" s="43">
        <f t="shared" si="12"/>
        <v>0.38958333333333334</v>
      </c>
      <c r="M52" s="43">
        <f t="shared" si="12"/>
        <v>0.43124999999999997</v>
      </c>
      <c r="N52" s="43">
        <f t="shared" si="12"/>
        <v>0.47291666666666665</v>
      </c>
      <c r="O52" s="43">
        <f t="shared" si="12"/>
        <v>0.51458333333333328</v>
      </c>
      <c r="P52" s="43">
        <f t="shared" si="12"/>
        <v>0.56666666666666654</v>
      </c>
      <c r="Q52" s="43">
        <f t="shared" si="12"/>
        <v>0.59791666666666665</v>
      </c>
      <c r="R52" s="43">
        <f t="shared" si="12"/>
        <v>0.65694444444444433</v>
      </c>
      <c r="S52" s="43">
        <f t="shared" si="12"/>
        <v>0.73402777777777772</v>
      </c>
      <c r="T52" s="43">
        <f>T51+"0:1"</f>
        <v>0.76458333333333328</v>
      </c>
      <c r="V52" s="43">
        <f>V51+"0:1"</f>
        <v>0.26458333333333334</v>
      </c>
      <c r="W52" s="43">
        <f t="shared" ref="W52:Y53" si="13">W51+"0:1"</f>
        <v>0.35486111111111102</v>
      </c>
      <c r="X52" s="43">
        <f t="shared" si="13"/>
        <v>0.3972222222222222</v>
      </c>
      <c r="Y52" s="43">
        <f t="shared" si="13"/>
        <v>0.59791666666666665</v>
      </c>
      <c r="Z52" s="43">
        <f>Z51+"0:1"</f>
        <v>0.68124999999999991</v>
      </c>
      <c r="AA52" s="43">
        <f>AA51+"0:1"</f>
        <v>0.76458333333333328</v>
      </c>
    </row>
    <row r="53" spans="1:27" x14ac:dyDescent="0.2">
      <c r="A53" s="21">
        <v>24.2</v>
      </c>
      <c r="B53" s="21">
        <v>22.3</v>
      </c>
      <c r="C53" s="21">
        <v>18.3</v>
      </c>
      <c r="D53" s="21">
        <v>14.7</v>
      </c>
      <c r="E53" s="11">
        <v>3</v>
      </c>
      <c r="G53" s="26" t="s">
        <v>94</v>
      </c>
      <c r="H53" s="43">
        <f t="shared" si="12"/>
        <v>0.21874999999999994</v>
      </c>
      <c r="I53" s="43">
        <f t="shared" si="12"/>
        <v>0.26527777777777772</v>
      </c>
      <c r="J53" s="43">
        <f t="shared" si="12"/>
        <v>0.31388888888888883</v>
      </c>
      <c r="K53" s="43">
        <f t="shared" si="12"/>
        <v>0.34861111111111109</v>
      </c>
      <c r="L53" s="43">
        <f t="shared" si="12"/>
        <v>0.39027777777777778</v>
      </c>
      <c r="M53" s="43">
        <f t="shared" si="12"/>
        <v>0.43194444444444441</v>
      </c>
      <c r="N53" s="43">
        <f t="shared" si="12"/>
        <v>0.47361111111111109</v>
      </c>
      <c r="O53" s="43">
        <f t="shared" si="12"/>
        <v>0.51527777777777772</v>
      </c>
      <c r="P53" s="43">
        <f t="shared" si="12"/>
        <v>0.56736111111111098</v>
      </c>
      <c r="Q53" s="43">
        <f t="shared" si="12"/>
        <v>0.59861111111111109</v>
      </c>
      <c r="R53" s="43">
        <f t="shared" si="12"/>
        <v>0.65763888888888877</v>
      </c>
      <c r="S53" s="43">
        <f t="shared" si="12"/>
        <v>0.73472222222222217</v>
      </c>
      <c r="T53" s="43">
        <f>T52+"0:1"</f>
        <v>0.76527777777777772</v>
      </c>
      <c r="V53" s="43">
        <f>V52+"0:1"</f>
        <v>0.26527777777777778</v>
      </c>
      <c r="W53" s="43">
        <f t="shared" si="13"/>
        <v>0.35555555555555546</v>
      </c>
      <c r="X53" s="43">
        <f t="shared" si="13"/>
        <v>0.39791666666666664</v>
      </c>
      <c r="Y53" s="43">
        <f t="shared" si="13"/>
        <v>0.59861111111111109</v>
      </c>
      <c r="Z53" s="43">
        <f>Z52+"0:1"</f>
        <v>0.68194444444444435</v>
      </c>
      <c r="AA53" s="43">
        <f>AA52+"0:1"</f>
        <v>0.76527777777777772</v>
      </c>
    </row>
    <row r="54" spans="1:27" x14ac:dyDescent="0.2">
      <c r="A54" s="21">
        <v>24.9</v>
      </c>
      <c r="B54" s="21">
        <v>23</v>
      </c>
      <c r="C54" s="21">
        <v>19</v>
      </c>
      <c r="D54" s="21">
        <v>15.399999999999999</v>
      </c>
      <c r="E54" s="11">
        <v>2</v>
      </c>
      <c r="G54" s="26" t="s">
        <v>95</v>
      </c>
      <c r="H54" s="43">
        <f t="shared" ref="H54:S54" si="14">H53+"0:2"</f>
        <v>0.22013888888888883</v>
      </c>
      <c r="I54" s="43">
        <f t="shared" si="14"/>
        <v>0.26666666666666661</v>
      </c>
      <c r="J54" s="43">
        <f t="shared" si="14"/>
        <v>0.31527777777777771</v>
      </c>
      <c r="K54" s="43">
        <f t="shared" si="14"/>
        <v>0.35</v>
      </c>
      <c r="L54" s="43">
        <f t="shared" si="14"/>
        <v>0.39166666666666666</v>
      </c>
      <c r="M54" s="43">
        <f t="shared" si="14"/>
        <v>0.43333333333333329</v>
      </c>
      <c r="N54" s="43">
        <f t="shared" si="14"/>
        <v>0.47499999999999998</v>
      </c>
      <c r="O54" s="43">
        <f t="shared" si="14"/>
        <v>0.51666666666666661</v>
      </c>
      <c r="P54" s="43">
        <f t="shared" si="14"/>
        <v>0.56874999999999987</v>
      </c>
      <c r="Q54" s="43">
        <f t="shared" si="14"/>
        <v>0.6</v>
      </c>
      <c r="R54" s="43">
        <f t="shared" si="14"/>
        <v>0.65902777777777766</v>
      </c>
      <c r="S54" s="43">
        <f t="shared" si="14"/>
        <v>0.73611111111111105</v>
      </c>
      <c r="T54" s="43">
        <f>T53+"0:2"</f>
        <v>0.76666666666666661</v>
      </c>
      <c r="V54" s="43">
        <f t="shared" ref="V54:AA54" si="15">V53+"0:2"</f>
        <v>0.26666666666666666</v>
      </c>
      <c r="W54" s="43">
        <f t="shared" si="15"/>
        <v>0.35694444444444434</v>
      </c>
      <c r="X54" s="43">
        <f t="shared" si="15"/>
        <v>0.39930555555555552</v>
      </c>
      <c r="Y54" s="43">
        <f t="shared" si="15"/>
        <v>0.6</v>
      </c>
      <c r="Z54" s="43">
        <f t="shared" si="15"/>
        <v>0.68333333333333324</v>
      </c>
      <c r="AA54" s="43">
        <f t="shared" si="15"/>
        <v>0.76666666666666661</v>
      </c>
    </row>
    <row r="55" spans="1:27" x14ac:dyDescent="0.2">
      <c r="A55" s="21">
        <v>25.9</v>
      </c>
      <c r="B55" s="21">
        <v>24</v>
      </c>
      <c r="C55" s="21">
        <v>20</v>
      </c>
      <c r="D55" s="21">
        <v>16.399999999999999</v>
      </c>
      <c r="E55" s="11">
        <v>1</v>
      </c>
      <c r="G55" s="27" t="s">
        <v>255</v>
      </c>
      <c r="H55" s="44"/>
      <c r="I55" s="44">
        <f t="shared" ref="I55:S55" si="16">I54+"0:3"</f>
        <v>0.26874999999999993</v>
      </c>
      <c r="J55" s="44">
        <f t="shared" si="16"/>
        <v>0.31736111111111104</v>
      </c>
      <c r="K55" s="44">
        <f t="shared" si="16"/>
        <v>0.3520833333333333</v>
      </c>
      <c r="L55" s="44">
        <f t="shared" si="16"/>
        <v>0.39374999999999999</v>
      </c>
      <c r="M55" s="44">
        <f t="shared" si="16"/>
        <v>0.43541666666666662</v>
      </c>
      <c r="N55" s="44">
        <f t="shared" si="16"/>
        <v>0.4770833333333333</v>
      </c>
      <c r="O55" s="44">
        <f t="shared" si="16"/>
        <v>0.51874999999999993</v>
      </c>
      <c r="P55" s="44">
        <f t="shared" si="16"/>
        <v>0.57083333333333319</v>
      </c>
      <c r="Q55" s="44">
        <f t="shared" si="16"/>
        <v>0.6020833333333333</v>
      </c>
      <c r="R55" s="44">
        <f t="shared" si="16"/>
        <v>0.66111111111111098</v>
      </c>
      <c r="S55" s="44">
        <f t="shared" si="16"/>
        <v>0.73819444444444438</v>
      </c>
      <c r="T55" s="44">
        <f>T54+"0:3"</f>
        <v>0.76874999999999993</v>
      </c>
      <c r="V55" s="44">
        <f t="shared" ref="V55:AA55" si="17">V54+"0:3"</f>
        <v>0.26874999999999999</v>
      </c>
      <c r="W55" s="44">
        <f t="shared" si="17"/>
        <v>0.35902777777777767</v>
      </c>
      <c r="X55" s="44">
        <f t="shared" si="17"/>
        <v>0.40138888888888885</v>
      </c>
      <c r="Y55" s="44">
        <f t="shared" si="17"/>
        <v>0.6020833333333333</v>
      </c>
      <c r="Z55" s="44">
        <f t="shared" si="17"/>
        <v>0.68541666666666656</v>
      </c>
      <c r="AA55" s="44">
        <f t="shared" si="17"/>
        <v>0.76874999999999993</v>
      </c>
    </row>
    <row r="56" spans="1:27" x14ac:dyDescent="0.2">
      <c r="G56" s="2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</row>
    <row r="57" spans="1:27" x14ac:dyDescent="0.2">
      <c r="J57" s="129"/>
      <c r="K57" s="7"/>
      <c r="L57" s="31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</row>
    <row r="58" spans="1:27" x14ac:dyDescent="0.2"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7" x14ac:dyDescent="0.2">
      <c r="H59" s="7"/>
      <c r="J59" s="7"/>
      <c r="K59" s="2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</row>
    <row r="60" spans="1:27" x14ac:dyDescent="0.2">
      <c r="H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</row>
    <row r="61" spans="1:27" x14ac:dyDescent="0.2">
      <c r="H61" s="7"/>
      <c r="I61" s="7"/>
      <c r="J61" s="128"/>
      <c r="K61" s="7"/>
      <c r="L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</row>
    <row r="62" spans="1:27" x14ac:dyDescent="0.2">
      <c r="H62" s="7"/>
      <c r="I62" s="7"/>
      <c r="J62" s="7"/>
      <c r="K62" s="7"/>
      <c r="L62" s="7"/>
      <c r="N62" s="128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8B6D4-973F-482F-9A35-8B53D2590E51}">
  <dimension ref="A1:O108"/>
  <sheetViews>
    <sheetView showGridLines="0" zoomScale="85" zoomScaleNormal="85" workbookViewId="0">
      <selection activeCell="C1" sqref="C1"/>
    </sheetView>
  </sheetViews>
  <sheetFormatPr defaultRowHeight="12" x14ac:dyDescent="0.2"/>
  <cols>
    <col min="1" max="3" width="5.140625" style="158" customWidth="1"/>
    <col min="4" max="4" width="28.28515625" style="7" customWidth="1"/>
    <col min="5" max="15" width="6.140625" style="7" customWidth="1"/>
    <col min="16" max="16384" width="9.140625" style="7"/>
  </cols>
  <sheetData>
    <row r="1" spans="1:15" ht="54" customHeight="1" x14ac:dyDescent="0.2">
      <c r="O1" s="132" t="s">
        <v>524</v>
      </c>
    </row>
    <row r="2" spans="1:15" ht="15" x14ac:dyDescent="0.25">
      <c r="D2" s="159" t="s">
        <v>545</v>
      </c>
    </row>
    <row r="3" spans="1:15" x14ac:dyDescent="0.2">
      <c r="E3" s="168" t="s">
        <v>236</v>
      </c>
      <c r="F3" s="168"/>
      <c r="O3" s="41" t="s">
        <v>238</v>
      </c>
    </row>
    <row r="4" spans="1:15" x14ac:dyDescent="0.2">
      <c r="A4" s="161"/>
      <c r="B4" s="161"/>
      <c r="C4" s="161"/>
      <c r="D4" s="12" t="s">
        <v>232</v>
      </c>
      <c r="E4" s="92">
        <v>1</v>
      </c>
      <c r="F4" s="92">
        <v>3</v>
      </c>
      <c r="G4" s="92">
        <v>5</v>
      </c>
      <c r="H4" s="92">
        <v>7</v>
      </c>
      <c r="I4" s="92">
        <v>9</v>
      </c>
      <c r="J4" s="92">
        <v>11</v>
      </c>
      <c r="K4" s="92">
        <v>13</v>
      </c>
      <c r="L4" s="92">
        <v>15</v>
      </c>
      <c r="M4" s="92">
        <v>17</v>
      </c>
      <c r="N4" s="163"/>
      <c r="O4" s="92">
        <v>101</v>
      </c>
    </row>
    <row r="5" spans="1:15" x14ac:dyDescent="0.2">
      <c r="A5" s="161"/>
      <c r="B5" s="161"/>
      <c r="C5" s="161"/>
      <c r="D5" s="12" t="s">
        <v>233</v>
      </c>
      <c r="E5" s="59" t="s">
        <v>145</v>
      </c>
      <c r="F5" s="59" t="s">
        <v>145</v>
      </c>
      <c r="G5" s="59" t="s">
        <v>145</v>
      </c>
      <c r="H5" s="59" t="s">
        <v>145</v>
      </c>
      <c r="I5" s="59" t="s">
        <v>145</v>
      </c>
      <c r="J5" s="59" t="s">
        <v>145</v>
      </c>
      <c r="K5" s="59" t="s">
        <v>145</v>
      </c>
      <c r="L5" s="59" t="s">
        <v>145</v>
      </c>
      <c r="M5" s="59" t="s">
        <v>145</v>
      </c>
      <c r="N5" s="4"/>
      <c r="O5" s="49" t="s">
        <v>276</v>
      </c>
    </row>
    <row r="6" spans="1:15" x14ac:dyDescent="0.2">
      <c r="A6" s="162" t="s">
        <v>415</v>
      </c>
      <c r="B6" s="162" t="s">
        <v>415</v>
      </c>
      <c r="C6" s="162" t="s">
        <v>230</v>
      </c>
      <c r="D6" s="12" t="s">
        <v>234</v>
      </c>
      <c r="E6" s="148">
        <v>25</v>
      </c>
      <c r="F6" s="12"/>
      <c r="G6" s="148"/>
      <c r="H6" s="148"/>
      <c r="I6" s="148">
        <v>10</v>
      </c>
      <c r="J6" s="148"/>
      <c r="K6" s="148">
        <v>25</v>
      </c>
      <c r="L6" s="148"/>
      <c r="M6" s="148"/>
      <c r="N6" s="169"/>
      <c r="O6" s="148"/>
    </row>
    <row r="7" spans="1:15" x14ac:dyDescent="0.2">
      <c r="A7" s="162">
        <v>0</v>
      </c>
      <c r="B7" s="162">
        <v>0</v>
      </c>
      <c r="C7" s="164">
        <v>1</v>
      </c>
      <c r="D7" s="26" t="s">
        <v>384</v>
      </c>
      <c r="E7" s="94"/>
      <c r="F7" s="94"/>
      <c r="G7" s="94"/>
      <c r="H7" s="94">
        <v>0.52222222222222225</v>
      </c>
      <c r="I7" s="94">
        <v>0.56388888888888888</v>
      </c>
      <c r="J7" s="94">
        <v>0.60555555555555551</v>
      </c>
      <c r="K7" s="94"/>
      <c r="L7" s="94"/>
      <c r="M7" s="94"/>
      <c r="N7" s="4"/>
      <c r="O7" s="94"/>
    </row>
    <row r="8" spans="1:15" x14ac:dyDescent="0.2">
      <c r="A8" s="162">
        <v>1</v>
      </c>
      <c r="B8" s="162">
        <v>1.3</v>
      </c>
      <c r="C8" s="164">
        <v>2</v>
      </c>
      <c r="D8" s="26" t="s">
        <v>345</v>
      </c>
      <c r="E8" s="18">
        <v>0.23263888888888887</v>
      </c>
      <c r="F8" s="18">
        <v>0.25694444444444448</v>
      </c>
      <c r="G8" s="18">
        <v>0.39930555555555558</v>
      </c>
      <c r="H8" s="18">
        <f>H7+"0:3"</f>
        <v>0.52430555555555558</v>
      </c>
      <c r="I8" s="18">
        <f>I7+"0:3"</f>
        <v>0.56597222222222221</v>
      </c>
      <c r="J8" s="18">
        <f>J7+"0:3"</f>
        <v>0.60763888888888884</v>
      </c>
      <c r="K8" s="18">
        <v>0.64930555555555558</v>
      </c>
      <c r="L8" s="18">
        <v>0.69097222222222221</v>
      </c>
      <c r="M8" s="18">
        <v>0.77430555555555547</v>
      </c>
      <c r="N8" s="4"/>
      <c r="O8" s="18">
        <v>0.4236111111111111</v>
      </c>
    </row>
    <row r="9" spans="1:15" x14ac:dyDescent="0.2">
      <c r="A9" s="162">
        <v>1.7</v>
      </c>
      <c r="B9" s="162">
        <v>1.7</v>
      </c>
      <c r="C9" s="164">
        <v>3</v>
      </c>
      <c r="D9" s="34" t="s">
        <v>95</v>
      </c>
      <c r="E9" s="18">
        <f>E8+"0:2"</f>
        <v>0.23402777777777775</v>
      </c>
      <c r="F9" s="18">
        <f t="shared" ref="F9:M9" si="0">F8+"0:2"</f>
        <v>0.25833333333333336</v>
      </c>
      <c r="G9" s="18">
        <f t="shared" si="0"/>
        <v>0.40069444444444446</v>
      </c>
      <c r="H9" s="18">
        <f t="shared" si="0"/>
        <v>0.52569444444444446</v>
      </c>
      <c r="I9" s="18">
        <f t="shared" si="0"/>
        <v>0.56736111111111109</v>
      </c>
      <c r="J9" s="18">
        <f t="shared" si="0"/>
        <v>0.60902777777777772</v>
      </c>
      <c r="K9" s="18">
        <f t="shared" si="0"/>
        <v>0.65069444444444446</v>
      </c>
      <c r="L9" s="18">
        <f t="shared" si="0"/>
        <v>0.69236111111111109</v>
      </c>
      <c r="M9" s="18">
        <f t="shared" si="0"/>
        <v>0.77569444444444435</v>
      </c>
      <c r="N9" s="4"/>
      <c r="O9" s="18">
        <f>O8+"0:2"</f>
        <v>0.42499999999999999</v>
      </c>
    </row>
    <row r="10" spans="1:15" x14ac:dyDescent="0.2">
      <c r="A10" s="162">
        <v>2.4</v>
      </c>
      <c r="B10" s="162">
        <v>2.4</v>
      </c>
      <c r="C10" s="164">
        <v>6</v>
      </c>
      <c r="D10" s="26" t="s">
        <v>195</v>
      </c>
      <c r="E10" s="18">
        <f>E9+"0:2"</f>
        <v>0.23541666666666664</v>
      </c>
      <c r="F10" s="18">
        <f t="shared" ref="F10:M10" si="1">F9+"0:2"</f>
        <v>0.25972222222222224</v>
      </c>
      <c r="G10" s="18">
        <f t="shared" si="1"/>
        <v>0.40208333333333335</v>
      </c>
      <c r="H10" s="18">
        <f t="shared" si="1"/>
        <v>0.52708333333333335</v>
      </c>
      <c r="I10" s="18">
        <f t="shared" si="1"/>
        <v>0.56874999999999998</v>
      </c>
      <c r="J10" s="18">
        <f t="shared" si="1"/>
        <v>0.61041666666666661</v>
      </c>
      <c r="K10" s="18">
        <f t="shared" si="1"/>
        <v>0.65208333333333335</v>
      </c>
      <c r="L10" s="18">
        <f t="shared" si="1"/>
        <v>0.69374999999999998</v>
      </c>
      <c r="M10" s="18">
        <f t="shared" si="1"/>
        <v>0.77708333333333324</v>
      </c>
      <c r="N10" s="4"/>
      <c r="O10" s="18">
        <f>O9+"0:2"</f>
        <v>0.42638888888888887</v>
      </c>
    </row>
    <row r="11" spans="1:15" x14ac:dyDescent="0.2">
      <c r="A11" s="162">
        <v>3.1</v>
      </c>
      <c r="B11" s="162">
        <v>3.1</v>
      </c>
      <c r="C11" s="164">
        <v>7</v>
      </c>
      <c r="D11" s="26" t="s">
        <v>448</v>
      </c>
      <c r="E11" s="18">
        <f>E10+"0:2"</f>
        <v>0.23680555555555552</v>
      </c>
      <c r="F11" s="18">
        <f t="shared" ref="F11:O11" si="2">F10+"0:2"</f>
        <v>0.26111111111111113</v>
      </c>
      <c r="G11" s="18">
        <f t="shared" si="2"/>
        <v>0.40347222222222223</v>
      </c>
      <c r="H11" s="18">
        <f t="shared" si="2"/>
        <v>0.52847222222222223</v>
      </c>
      <c r="I11" s="18">
        <f t="shared" si="2"/>
        <v>0.57013888888888886</v>
      </c>
      <c r="J11" s="18">
        <f t="shared" si="2"/>
        <v>0.61180555555555549</v>
      </c>
      <c r="K11" s="18">
        <f t="shared" si="2"/>
        <v>0.65347222222222223</v>
      </c>
      <c r="L11" s="18">
        <f t="shared" si="2"/>
        <v>0.69513888888888886</v>
      </c>
      <c r="M11" s="18">
        <f t="shared" si="2"/>
        <v>0.77847222222222212</v>
      </c>
      <c r="N11" s="4"/>
      <c r="O11" s="18">
        <f t="shared" si="2"/>
        <v>0.42777777777777776</v>
      </c>
    </row>
    <row r="12" spans="1:15" x14ac:dyDescent="0.2">
      <c r="A12" s="162">
        <v>3.9</v>
      </c>
      <c r="B12" s="162">
        <v>3.9</v>
      </c>
      <c r="C12" s="164">
        <v>8</v>
      </c>
      <c r="D12" s="26" t="s">
        <v>449</v>
      </c>
      <c r="E12" s="18">
        <f>E11+"0:1"</f>
        <v>0.23749999999999996</v>
      </c>
      <c r="F12" s="18">
        <f t="shared" ref="F12:O12" si="3">F11+"0:1"</f>
        <v>0.26180555555555557</v>
      </c>
      <c r="G12" s="18">
        <f t="shared" si="3"/>
        <v>0.40416666666666667</v>
      </c>
      <c r="H12" s="18">
        <f t="shared" si="3"/>
        <v>0.52916666666666667</v>
      </c>
      <c r="I12" s="18">
        <f t="shared" si="3"/>
        <v>0.5708333333333333</v>
      </c>
      <c r="J12" s="18">
        <f t="shared" si="3"/>
        <v>0.61249999999999993</v>
      </c>
      <c r="K12" s="18">
        <f t="shared" si="3"/>
        <v>0.65416666666666667</v>
      </c>
      <c r="L12" s="18">
        <f t="shared" si="3"/>
        <v>0.6958333333333333</v>
      </c>
      <c r="M12" s="18">
        <f t="shared" si="3"/>
        <v>0.77916666666666656</v>
      </c>
      <c r="N12" s="4"/>
      <c r="O12" s="18">
        <f t="shared" si="3"/>
        <v>0.4284722222222222</v>
      </c>
    </row>
    <row r="13" spans="1:15" x14ac:dyDescent="0.2">
      <c r="A13" s="162">
        <v>4.9000000000000004</v>
      </c>
      <c r="B13" s="162">
        <v>4.9000000000000004</v>
      </c>
      <c r="C13" s="164">
        <v>9</v>
      </c>
      <c r="D13" s="26" t="s">
        <v>450</v>
      </c>
      <c r="E13" s="18">
        <f>E12+"0:2"</f>
        <v>0.23888888888888885</v>
      </c>
      <c r="F13" s="18">
        <f t="shared" ref="F13:O13" si="4">F12+"0:2"</f>
        <v>0.26319444444444445</v>
      </c>
      <c r="G13" s="18">
        <f t="shared" si="4"/>
        <v>0.40555555555555556</v>
      </c>
      <c r="H13" s="18">
        <f t="shared" si="4"/>
        <v>0.53055555555555556</v>
      </c>
      <c r="I13" s="18">
        <f t="shared" si="4"/>
        <v>0.57222222222222219</v>
      </c>
      <c r="J13" s="18">
        <f t="shared" si="4"/>
        <v>0.61388888888888882</v>
      </c>
      <c r="K13" s="18">
        <f t="shared" si="4"/>
        <v>0.65555555555555556</v>
      </c>
      <c r="L13" s="18">
        <f t="shared" si="4"/>
        <v>0.69722222222222219</v>
      </c>
      <c r="M13" s="18">
        <f t="shared" si="4"/>
        <v>0.78055555555555545</v>
      </c>
      <c r="N13" s="4"/>
      <c r="O13" s="18">
        <f t="shared" si="4"/>
        <v>0.42986111111111108</v>
      </c>
    </row>
    <row r="14" spans="1:15" x14ac:dyDescent="0.2">
      <c r="A14" s="162">
        <v>5.0999999999999996</v>
      </c>
      <c r="B14" s="162">
        <v>5.0999999999999996</v>
      </c>
      <c r="C14" s="164">
        <v>10</v>
      </c>
      <c r="D14" s="26" t="s">
        <v>451</v>
      </c>
      <c r="E14" s="18">
        <f>E13+"0:1"</f>
        <v>0.23958333333333329</v>
      </c>
      <c r="F14" s="18">
        <f t="shared" ref="F14:O15" si="5">F13+"0:1"</f>
        <v>0.2638888888888889</v>
      </c>
      <c r="G14" s="18">
        <f t="shared" si="5"/>
        <v>0.40625</v>
      </c>
      <c r="H14" s="18">
        <f t="shared" si="5"/>
        <v>0.53125</v>
      </c>
      <c r="I14" s="18">
        <f t="shared" si="5"/>
        <v>0.57291666666666663</v>
      </c>
      <c r="J14" s="18">
        <f t="shared" si="5"/>
        <v>0.61458333333333326</v>
      </c>
      <c r="K14" s="18">
        <f t="shared" si="5"/>
        <v>0.65625</v>
      </c>
      <c r="L14" s="18">
        <f t="shared" si="5"/>
        <v>0.69791666666666663</v>
      </c>
      <c r="M14" s="18">
        <f t="shared" si="5"/>
        <v>0.78124999999999989</v>
      </c>
      <c r="N14" s="4"/>
      <c r="O14" s="18">
        <f t="shared" si="5"/>
        <v>0.43055555555555552</v>
      </c>
    </row>
    <row r="15" spans="1:15" x14ac:dyDescent="0.2">
      <c r="A15" s="162">
        <v>5.4</v>
      </c>
      <c r="B15" s="162">
        <v>5.4</v>
      </c>
      <c r="C15" s="164">
        <v>11</v>
      </c>
      <c r="D15" s="26" t="s">
        <v>452</v>
      </c>
      <c r="E15" s="18">
        <f>E14+"0:1"</f>
        <v>0.24027777777777773</v>
      </c>
      <c r="F15" s="18">
        <f t="shared" si="5"/>
        <v>0.26458333333333334</v>
      </c>
      <c r="G15" s="18">
        <f t="shared" si="5"/>
        <v>0.40694444444444444</v>
      </c>
      <c r="H15" s="18">
        <f t="shared" si="5"/>
        <v>0.53194444444444444</v>
      </c>
      <c r="I15" s="18">
        <f t="shared" si="5"/>
        <v>0.57361111111111107</v>
      </c>
      <c r="J15" s="18">
        <f t="shared" si="5"/>
        <v>0.6152777777777777</v>
      </c>
      <c r="K15" s="18">
        <f t="shared" si="5"/>
        <v>0.65694444444444444</v>
      </c>
      <c r="L15" s="18">
        <f t="shared" si="5"/>
        <v>0.69861111111111107</v>
      </c>
      <c r="M15" s="18">
        <f t="shared" si="5"/>
        <v>0.78194444444444433</v>
      </c>
      <c r="N15" s="4"/>
      <c r="O15" s="18">
        <f t="shared" si="5"/>
        <v>0.43124999999999997</v>
      </c>
    </row>
    <row r="16" spans="1:15" x14ac:dyDescent="0.2">
      <c r="A16" s="162">
        <v>6.2</v>
      </c>
      <c r="B16" s="162">
        <v>6.2</v>
      </c>
      <c r="C16" s="164">
        <v>12</v>
      </c>
      <c r="D16" s="26" t="s">
        <v>453</v>
      </c>
      <c r="E16" s="18">
        <f>E15+"0:2"</f>
        <v>0.24166666666666661</v>
      </c>
      <c r="F16" s="18">
        <f t="shared" ref="F16:O16" si="6">F15+"0:2"</f>
        <v>0.26597222222222222</v>
      </c>
      <c r="G16" s="18">
        <f t="shared" si="6"/>
        <v>0.40833333333333333</v>
      </c>
      <c r="H16" s="18">
        <f t="shared" si="6"/>
        <v>0.53333333333333333</v>
      </c>
      <c r="I16" s="18">
        <f t="shared" si="6"/>
        <v>0.57499999999999996</v>
      </c>
      <c r="J16" s="18">
        <f t="shared" si="6"/>
        <v>0.61666666666666659</v>
      </c>
      <c r="K16" s="18">
        <f t="shared" si="6"/>
        <v>0.65833333333333333</v>
      </c>
      <c r="L16" s="18">
        <f t="shared" si="6"/>
        <v>0.7</v>
      </c>
      <c r="M16" s="18">
        <f t="shared" si="6"/>
        <v>0.78333333333333321</v>
      </c>
      <c r="N16" s="4"/>
      <c r="O16" s="18">
        <f t="shared" si="6"/>
        <v>0.43263888888888885</v>
      </c>
    </row>
    <row r="17" spans="1:15" x14ac:dyDescent="0.2">
      <c r="A17" s="162">
        <v>9.4</v>
      </c>
      <c r="B17" s="162">
        <v>9.4</v>
      </c>
      <c r="C17" s="164">
        <v>13</v>
      </c>
      <c r="D17" s="26" t="s">
        <v>454</v>
      </c>
      <c r="E17" s="18">
        <f>E16+"0:4"</f>
        <v>0.24444444444444438</v>
      </c>
      <c r="F17" s="18">
        <f t="shared" ref="F17:O17" si="7">F16+"0:4"</f>
        <v>0.26874999999999999</v>
      </c>
      <c r="G17" s="18">
        <f t="shared" si="7"/>
        <v>0.41111111111111109</v>
      </c>
      <c r="H17" s="18">
        <f t="shared" si="7"/>
        <v>0.53611111111111109</v>
      </c>
      <c r="I17" s="18">
        <f t="shared" si="7"/>
        <v>0.57777777777777772</v>
      </c>
      <c r="J17" s="18">
        <f t="shared" si="7"/>
        <v>0.61944444444444435</v>
      </c>
      <c r="K17" s="18">
        <f t="shared" si="7"/>
        <v>0.66111111111111109</v>
      </c>
      <c r="L17" s="18">
        <f t="shared" si="7"/>
        <v>0.70277777777777772</v>
      </c>
      <c r="M17" s="18">
        <f t="shared" si="7"/>
        <v>0.78611111111111098</v>
      </c>
      <c r="N17" s="4"/>
      <c r="O17" s="18">
        <f t="shared" si="7"/>
        <v>0.43541666666666662</v>
      </c>
    </row>
    <row r="18" spans="1:15" x14ac:dyDescent="0.2">
      <c r="A18" s="162">
        <v>9.6999999999999993</v>
      </c>
      <c r="B18" s="162">
        <v>9.6999999999999993</v>
      </c>
      <c r="C18" s="164">
        <v>14</v>
      </c>
      <c r="D18" s="26" t="s">
        <v>455</v>
      </c>
      <c r="E18" s="18">
        <f>E17+"0:1"</f>
        <v>0.24513888888888882</v>
      </c>
      <c r="F18" s="18">
        <f t="shared" ref="F18:O18" si="8">F17+"0:1"</f>
        <v>0.26944444444444443</v>
      </c>
      <c r="G18" s="18">
        <f t="shared" si="8"/>
        <v>0.41180555555555554</v>
      </c>
      <c r="H18" s="18">
        <f t="shared" si="8"/>
        <v>0.53680555555555554</v>
      </c>
      <c r="I18" s="18">
        <f t="shared" si="8"/>
        <v>0.57847222222222217</v>
      </c>
      <c r="J18" s="18">
        <f t="shared" si="8"/>
        <v>0.6201388888888888</v>
      </c>
      <c r="K18" s="18">
        <f t="shared" si="8"/>
        <v>0.66180555555555554</v>
      </c>
      <c r="L18" s="18">
        <f t="shared" si="8"/>
        <v>0.70347222222222217</v>
      </c>
      <c r="M18" s="18">
        <f t="shared" si="8"/>
        <v>0.78680555555555542</v>
      </c>
      <c r="N18" s="4"/>
      <c r="O18" s="18">
        <f t="shared" si="8"/>
        <v>0.43611111111111106</v>
      </c>
    </row>
    <row r="19" spans="1:15" x14ac:dyDescent="0.2">
      <c r="A19" s="162">
        <v>11.6</v>
      </c>
      <c r="B19" s="162" t="s">
        <v>198</v>
      </c>
      <c r="C19" s="164">
        <v>15</v>
      </c>
      <c r="D19" s="26" t="s">
        <v>456</v>
      </c>
      <c r="E19" s="94" t="s">
        <v>198</v>
      </c>
      <c r="F19" s="18">
        <f>F18+"0:3"</f>
        <v>0.27152777777777776</v>
      </c>
      <c r="G19" s="94" t="s">
        <v>198</v>
      </c>
      <c r="H19" s="94" t="s">
        <v>198</v>
      </c>
      <c r="I19" s="94" t="s">
        <v>198</v>
      </c>
      <c r="J19" s="94" t="s">
        <v>198</v>
      </c>
      <c r="K19" s="94" t="s">
        <v>198</v>
      </c>
      <c r="L19" s="18">
        <f>L18+"0:3"</f>
        <v>0.70555555555555549</v>
      </c>
      <c r="M19" s="18">
        <f>M18+"0:3"</f>
        <v>0.78888888888888875</v>
      </c>
      <c r="N19" s="4"/>
      <c r="O19" s="18">
        <f>O18+"0:3"</f>
        <v>0.43819444444444439</v>
      </c>
    </row>
    <row r="20" spans="1:15" x14ac:dyDescent="0.2">
      <c r="A20" s="162">
        <v>12.2</v>
      </c>
      <c r="B20" s="162" t="s">
        <v>198</v>
      </c>
      <c r="C20" s="164">
        <v>16</v>
      </c>
      <c r="D20" s="26" t="s">
        <v>457</v>
      </c>
      <c r="E20" s="94" t="s">
        <v>198</v>
      </c>
      <c r="F20" s="18">
        <f>F19+"0:1"</f>
        <v>0.2722222222222222</v>
      </c>
      <c r="G20" s="94" t="s">
        <v>198</v>
      </c>
      <c r="H20" s="94" t="s">
        <v>198</v>
      </c>
      <c r="I20" s="94" t="s">
        <v>198</v>
      </c>
      <c r="J20" s="94" t="s">
        <v>198</v>
      </c>
      <c r="K20" s="94" t="s">
        <v>198</v>
      </c>
      <c r="L20" s="18">
        <f>L19+"0:1"</f>
        <v>0.70624999999999993</v>
      </c>
      <c r="M20" s="18">
        <f>M19+"0:1"</f>
        <v>0.78958333333333319</v>
      </c>
      <c r="N20" s="4"/>
      <c r="O20" s="18">
        <f>O19+"0:1"</f>
        <v>0.43888888888888883</v>
      </c>
    </row>
    <row r="21" spans="1:15" x14ac:dyDescent="0.2">
      <c r="A21" s="162">
        <v>12.8</v>
      </c>
      <c r="B21" s="162" t="s">
        <v>198</v>
      </c>
      <c r="C21" s="164">
        <v>17</v>
      </c>
      <c r="D21" s="26" t="s">
        <v>458</v>
      </c>
      <c r="E21" s="94" t="s">
        <v>198</v>
      </c>
      <c r="F21" s="18">
        <f>F20+"0:1"</f>
        <v>0.27291666666666664</v>
      </c>
      <c r="G21" s="94" t="s">
        <v>198</v>
      </c>
      <c r="H21" s="94" t="s">
        <v>198</v>
      </c>
      <c r="I21" s="94" t="s">
        <v>198</v>
      </c>
      <c r="J21" s="94" t="s">
        <v>198</v>
      </c>
      <c r="K21" s="94" t="s">
        <v>198</v>
      </c>
      <c r="L21" s="18">
        <f>L20+"0:1"</f>
        <v>0.70694444444444438</v>
      </c>
      <c r="M21" s="18">
        <f>M20+"0:1"</f>
        <v>0.79027777777777763</v>
      </c>
      <c r="N21" s="4"/>
      <c r="O21" s="18">
        <f>O20+"0:1"</f>
        <v>0.43958333333333327</v>
      </c>
    </row>
    <row r="22" spans="1:15" x14ac:dyDescent="0.2">
      <c r="A22" s="162" t="s">
        <v>198</v>
      </c>
      <c r="B22" s="162">
        <v>12.3</v>
      </c>
      <c r="C22" s="164">
        <v>18</v>
      </c>
      <c r="D22" s="26" t="s">
        <v>459</v>
      </c>
      <c r="E22" s="18">
        <f>E18+"0:4"</f>
        <v>0.24791666666666659</v>
      </c>
      <c r="F22" s="94" t="s">
        <v>198</v>
      </c>
      <c r="G22" s="18">
        <f>G18+"0:4"</f>
        <v>0.4145833333333333</v>
      </c>
      <c r="H22" s="18">
        <f>H18+"0:4"</f>
        <v>0.5395833333333333</v>
      </c>
      <c r="I22" s="18">
        <f>I18+"0:4"</f>
        <v>0.58124999999999993</v>
      </c>
      <c r="J22" s="18">
        <f>J18+"0:4"</f>
        <v>0.62291666666666656</v>
      </c>
      <c r="K22" s="18">
        <f>K18+"0:4"</f>
        <v>0.6645833333333333</v>
      </c>
      <c r="L22" s="94" t="s">
        <v>198</v>
      </c>
      <c r="M22" s="94" t="s">
        <v>198</v>
      </c>
      <c r="N22" s="4"/>
      <c r="O22" s="94" t="s">
        <v>198</v>
      </c>
    </row>
    <row r="23" spans="1:15" x14ac:dyDescent="0.2">
      <c r="A23" s="162">
        <v>14.2</v>
      </c>
      <c r="B23" s="162">
        <v>12.8</v>
      </c>
      <c r="C23" s="164">
        <v>19</v>
      </c>
      <c r="D23" s="27" t="s">
        <v>460</v>
      </c>
      <c r="E23" s="20">
        <f>E22+"0:1"</f>
        <v>0.24861111111111103</v>
      </c>
      <c r="F23" s="20">
        <f>F21+"0:2"</f>
        <v>0.27430555555555552</v>
      </c>
      <c r="G23" s="20">
        <f>G22+"0:1"</f>
        <v>0.41527777777777775</v>
      </c>
      <c r="H23" s="20">
        <f>H22+"0:1"</f>
        <v>0.54027777777777775</v>
      </c>
      <c r="I23" s="20">
        <f>I22+"0:1"</f>
        <v>0.58194444444444438</v>
      </c>
      <c r="J23" s="20">
        <f>J22+"0:1"</f>
        <v>0.62361111111111101</v>
      </c>
      <c r="K23" s="20">
        <f>K22+"0:1"</f>
        <v>0.66527777777777775</v>
      </c>
      <c r="L23" s="20">
        <f>L21+"0:2"</f>
        <v>0.70833333333333326</v>
      </c>
      <c r="M23" s="20">
        <f>M21+"0:2"</f>
        <v>0.79166666666666652</v>
      </c>
      <c r="N23" s="4"/>
      <c r="O23" s="20">
        <f>O21+"0:2"</f>
        <v>0.44097222222222215</v>
      </c>
    </row>
    <row r="24" spans="1:15" x14ac:dyDescent="0.2">
      <c r="A24" s="162"/>
      <c r="B24" s="162"/>
      <c r="C24" s="162"/>
      <c r="D24" s="34" t="s">
        <v>460</v>
      </c>
      <c r="E24" s="94"/>
      <c r="F24" s="94">
        <f>F23</f>
        <v>0.27430555555555552</v>
      </c>
      <c r="G24" s="94"/>
      <c r="H24" s="94"/>
      <c r="I24" s="94"/>
      <c r="J24" s="94"/>
      <c r="K24" s="94">
        <f>K23</f>
        <v>0.66527777777777775</v>
      </c>
      <c r="L24" s="94"/>
      <c r="M24" s="94"/>
      <c r="O24" s="94"/>
    </row>
    <row r="25" spans="1:15" x14ac:dyDescent="0.2">
      <c r="A25" s="162">
        <v>16.899999999999999</v>
      </c>
      <c r="B25" s="162">
        <v>15.5</v>
      </c>
      <c r="C25" s="162">
        <v>20</v>
      </c>
      <c r="D25" s="27" t="s">
        <v>481</v>
      </c>
      <c r="E25" s="185"/>
      <c r="F25" s="185">
        <f>F24+"0:3"</f>
        <v>0.27638888888888885</v>
      </c>
      <c r="G25" s="185"/>
      <c r="H25" s="185"/>
      <c r="I25" s="185"/>
      <c r="J25" s="185"/>
      <c r="K25" s="185">
        <f>K24+"0:3"</f>
        <v>0.66736111111111107</v>
      </c>
      <c r="L25" s="185"/>
      <c r="M25" s="185"/>
      <c r="O25" s="185"/>
    </row>
    <row r="26" spans="1:15" x14ac:dyDescent="0.2">
      <c r="A26" s="162"/>
      <c r="B26" s="162"/>
      <c r="C26" s="162"/>
      <c r="D26" s="170"/>
      <c r="E26" s="8"/>
      <c r="F26" s="8"/>
      <c r="G26" s="8"/>
    </row>
    <row r="27" spans="1:15" s="8" customFormat="1" x14ac:dyDescent="0.2">
      <c r="A27" s="162"/>
      <c r="B27" s="162"/>
      <c r="C27" s="162"/>
      <c r="D27" s="158"/>
      <c r="E27" s="41" t="s">
        <v>236</v>
      </c>
      <c r="F27" s="164"/>
      <c r="G27" s="162"/>
      <c r="J27" s="158"/>
      <c r="K27" s="158"/>
      <c r="L27" s="158"/>
      <c r="M27" s="158"/>
      <c r="O27" s="41" t="s">
        <v>238</v>
      </c>
    </row>
    <row r="28" spans="1:15" s="8" customFormat="1" x14ac:dyDescent="0.2">
      <c r="A28" s="162"/>
      <c r="B28" s="162"/>
      <c r="C28" s="162"/>
      <c r="D28" s="167" t="s">
        <v>237</v>
      </c>
      <c r="E28" s="167"/>
      <c r="F28" s="164"/>
      <c r="G28" s="162"/>
      <c r="J28" s="158"/>
      <c r="K28" s="158"/>
      <c r="L28" s="158"/>
      <c r="M28" s="158"/>
      <c r="N28" s="41"/>
      <c r="O28" s="158"/>
    </row>
    <row r="29" spans="1:15" x14ac:dyDescent="0.2">
      <c r="A29" s="162"/>
      <c r="B29" s="162"/>
      <c r="C29" s="162"/>
      <c r="D29" s="12" t="s">
        <v>232</v>
      </c>
      <c r="E29" s="92">
        <v>2</v>
      </c>
      <c r="F29" s="92">
        <v>4</v>
      </c>
      <c r="G29" s="92">
        <v>6</v>
      </c>
      <c r="H29" s="92">
        <v>8</v>
      </c>
      <c r="I29" s="92">
        <v>10</v>
      </c>
      <c r="J29" s="92">
        <v>12</v>
      </c>
      <c r="K29" s="92">
        <v>14</v>
      </c>
      <c r="L29" s="92">
        <v>16</v>
      </c>
      <c r="M29" s="92">
        <v>18</v>
      </c>
      <c r="N29" s="163"/>
      <c r="O29" s="49">
        <v>102</v>
      </c>
    </row>
    <row r="30" spans="1:15" x14ac:dyDescent="0.2">
      <c r="A30" s="162"/>
      <c r="B30" s="162"/>
      <c r="C30" s="162"/>
      <c r="D30" s="12" t="s">
        <v>233</v>
      </c>
      <c r="E30" s="59" t="s">
        <v>145</v>
      </c>
      <c r="F30" s="59" t="s">
        <v>145</v>
      </c>
      <c r="G30" s="59" t="s">
        <v>145</v>
      </c>
      <c r="H30" s="59" t="s">
        <v>145</v>
      </c>
      <c r="I30" s="59" t="s">
        <v>145</v>
      </c>
      <c r="J30" s="59" t="s">
        <v>145</v>
      </c>
      <c r="K30" s="59" t="s">
        <v>145</v>
      </c>
      <c r="L30" s="59" t="s">
        <v>145</v>
      </c>
      <c r="M30" s="59" t="s">
        <v>145</v>
      </c>
      <c r="N30" s="4"/>
      <c r="O30" s="49" t="s">
        <v>276</v>
      </c>
    </row>
    <row r="31" spans="1:15" x14ac:dyDescent="0.2">
      <c r="A31" s="162" t="s">
        <v>415</v>
      </c>
      <c r="B31" s="162" t="s">
        <v>415</v>
      </c>
      <c r="C31" s="162" t="s">
        <v>230</v>
      </c>
      <c r="D31" s="12" t="s">
        <v>234</v>
      </c>
      <c r="E31" s="148"/>
      <c r="F31" s="148">
        <v>25</v>
      </c>
      <c r="G31" s="148"/>
      <c r="H31" s="148"/>
      <c r="I31" s="148"/>
      <c r="J31" s="148">
        <v>10</v>
      </c>
      <c r="K31" s="148"/>
      <c r="L31" s="148">
        <v>25</v>
      </c>
      <c r="M31" s="148"/>
      <c r="N31" s="169"/>
      <c r="O31" s="49"/>
    </row>
    <row r="32" spans="1:15" x14ac:dyDescent="0.2">
      <c r="A32" s="162">
        <v>0</v>
      </c>
      <c r="B32" s="162">
        <v>0</v>
      </c>
      <c r="C32" s="164">
        <v>20</v>
      </c>
      <c r="D32" s="133" t="s">
        <v>481</v>
      </c>
      <c r="E32" s="16"/>
      <c r="F32" s="16"/>
      <c r="G32" s="16">
        <v>0.28125</v>
      </c>
      <c r="H32" s="16"/>
      <c r="I32" s="16"/>
      <c r="J32" s="16"/>
      <c r="K32" s="16"/>
      <c r="L32" s="16">
        <v>0.66805555555555562</v>
      </c>
      <c r="M32" s="16"/>
      <c r="N32" s="169"/>
      <c r="O32" s="16"/>
    </row>
    <row r="33" spans="1:15" x14ac:dyDescent="0.2">
      <c r="A33" s="162"/>
      <c r="B33" s="162"/>
      <c r="C33" s="162"/>
      <c r="D33" s="27" t="s">
        <v>460</v>
      </c>
      <c r="E33" s="20"/>
      <c r="F33" s="20"/>
      <c r="G33" s="185">
        <f>G32+"0:3"</f>
        <v>0.28333333333333333</v>
      </c>
      <c r="H33" s="20"/>
      <c r="I33" s="20"/>
      <c r="J33" s="185"/>
      <c r="K33" s="20"/>
      <c r="L33" s="185">
        <f>L32+"0:3"</f>
        <v>0.67013888888888895</v>
      </c>
      <c r="M33" s="20"/>
      <c r="N33" s="169"/>
      <c r="O33" s="20"/>
    </row>
    <row r="34" spans="1:15" x14ac:dyDescent="0.2">
      <c r="A34" s="162">
        <v>2.7</v>
      </c>
      <c r="B34" s="162">
        <v>2.7</v>
      </c>
      <c r="C34" s="164">
        <v>19</v>
      </c>
      <c r="D34" s="34" t="s">
        <v>460</v>
      </c>
      <c r="E34" s="94">
        <v>0.20833333333333334</v>
      </c>
      <c r="F34" s="94">
        <v>0.25</v>
      </c>
      <c r="G34" s="94">
        <f>G33+"0:12"</f>
        <v>0.29166666666666669</v>
      </c>
      <c r="H34" s="94">
        <v>0.41666666666666669</v>
      </c>
      <c r="I34" s="94">
        <v>0.54166666666666663</v>
      </c>
      <c r="J34" s="94">
        <v>0.58333333333333337</v>
      </c>
      <c r="K34" s="94">
        <v>0.625</v>
      </c>
      <c r="L34" s="94">
        <f>L33</f>
        <v>0.67013888888888895</v>
      </c>
      <c r="M34" s="94">
        <v>0.70972222222222225</v>
      </c>
      <c r="N34" s="4"/>
      <c r="O34" s="94">
        <v>0.50694444444444442</v>
      </c>
    </row>
    <row r="35" spans="1:15" x14ac:dyDescent="0.2">
      <c r="A35" s="162" t="s">
        <v>198</v>
      </c>
      <c r="B35" s="162">
        <v>3.2</v>
      </c>
      <c r="C35" s="164">
        <v>18</v>
      </c>
      <c r="D35" s="26" t="s">
        <v>459</v>
      </c>
      <c r="E35" s="18" t="s">
        <v>198</v>
      </c>
      <c r="F35" s="18" t="s">
        <v>198</v>
      </c>
      <c r="G35" s="18" t="s">
        <v>198</v>
      </c>
      <c r="H35" s="18" t="s">
        <v>198</v>
      </c>
      <c r="I35" s="18" t="s">
        <v>198</v>
      </c>
      <c r="J35" s="18" t="s">
        <v>198</v>
      </c>
      <c r="K35" s="18" t="s">
        <v>198</v>
      </c>
      <c r="L35" s="18" t="s">
        <v>198</v>
      </c>
      <c r="M35" s="18">
        <f>M34+"0:1"</f>
        <v>0.7104166666666667</v>
      </c>
      <c r="N35" s="4"/>
      <c r="O35" s="18" t="s">
        <v>198</v>
      </c>
    </row>
    <row r="36" spans="1:15" x14ac:dyDescent="0.2">
      <c r="A36" s="162">
        <v>4.0999999999999996</v>
      </c>
      <c r="B36" s="162" t="s">
        <v>198</v>
      </c>
      <c r="C36" s="164">
        <v>17</v>
      </c>
      <c r="D36" s="26" t="s">
        <v>458</v>
      </c>
      <c r="E36" s="18">
        <f t="shared" ref="E36:L36" si="9">E34+"0:2"</f>
        <v>0.20972222222222223</v>
      </c>
      <c r="F36" s="18">
        <f t="shared" si="9"/>
        <v>0.25138888888888888</v>
      </c>
      <c r="G36" s="18">
        <f t="shared" si="9"/>
        <v>0.29305555555555557</v>
      </c>
      <c r="H36" s="18">
        <f t="shared" si="9"/>
        <v>0.41805555555555557</v>
      </c>
      <c r="I36" s="18">
        <f t="shared" si="9"/>
        <v>0.54305555555555551</v>
      </c>
      <c r="J36" s="18">
        <f t="shared" si="9"/>
        <v>0.58472222222222225</v>
      </c>
      <c r="K36" s="18">
        <f t="shared" si="9"/>
        <v>0.62638888888888888</v>
      </c>
      <c r="L36" s="18">
        <f t="shared" si="9"/>
        <v>0.67152777777777783</v>
      </c>
      <c r="M36" s="18" t="s">
        <v>198</v>
      </c>
      <c r="N36" s="4"/>
      <c r="O36" s="18">
        <f>O34+"0:2"</f>
        <v>0.5083333333333333</v>
      </c>
    </row>
    <row r="37" spans="1:15" x14ac:dyDescent="0.2">
      <c r="A37" s="162">
        <v>4.7</v>
      </c>
      <c r="B37" s="162" t="s">
        <v>198</v>
      </c>
      <c r="C37" s="164">
        <v>16</v>
      </c>
      <c r="D37" s="26" t="s">
        <v>457</v>
      </c>
      <c r="E37" s="18">
        <f t="shared" ref="E37:L38" si="10">E36+"0:1"</f>
        <v>0.21041666666666667</v>
      </c>
      <c r="F37" s="18">
        <f t="shared" si="10"/>
        <v>0.25208333333333333</v>
      </c>
      <c r="G37" s="18">
        <f t="shared" si="10"/>
        <v>0.29375000000000001</v>
      </c>
      <c r="H37" s="18">
        <f t="shared" si="10"/>
        <v>0.41875000000000001</v>
      </c>
      <c r="I37" s="18">
        <f t="shared" si="10"/>
        <v>0.54374999999999996</v>
      </c>
      <c r="J37" s="18">
        <f t="shared" si="10"/>
        <v>0.5854166666666667</v>
      </c>
      <c r="K37" s="18">
        <f t="shared" si="10"/>
        <v>0.62708333333333333</v>
      </c>
      <c r="L37" s="18">
        <f t="shared" si="10"/>
        <v>0.67222222222222228</v>
      </c>
      <c r="M37" s="18" t="s">
        <v>198</v>
      </c>
      <c r="N37" s="4"/>
      <c r="O37" s="18">
        <f>O36+"0:1"</f>
        <v>0.50902777777777775</v>
      </c>
    </row>
    <row r="38" spans="1:15" x14ac:dyDescent="0.2">
      <c r="A38" s="162">
        <v>5.3000000000000007</v>
      </c>
      <c r="B38" s="162" t="s">
        <v>198</v>
      </c>
      <c r="C38" s="164">
        <v>15</v>
      </c>
      <c r="D38" s="26" t="s">
        <v>456</v>
      </c>
      <c r="E38" s="18">
        <f t="shared" si="10"/>
        <v>0.21111111111111111</v>
      </c>
      <c r="F38" s="18">
        <f t="shared" si="10"/>
        <v>0.25277777777777777</v>
      </c>
      <c r="G38" s="18">
        <f t="shared" si="10"/>
        <v>0.29444444444444445</v>
      </c>
      <c r="H38" s="18">
        <f t="shared" si="10"/>
        <v>0.41944444444444445</v>
      </c>
      <c r="I38" s="18">
        <f t="shared" si="10"/>
        <v>0.5444444444444444</v>
      </c>
      <c r="J38" s="18">
        <f t="shared" si="10"/>
        <v>0.58611111111111114</v>
      </c>
      <c r="K38" s="18">
        <f t="shared" si="10"/>
        <v>0.62777777777777777</v>
      </c>
      <c r="L38" s="18">
        <f t="shared" si="10"/>
        <v>0.67291666666666672</v>
      </c>
      <c r="M38" s="18" t="s">
        <v>198</v>
      </c>
      <c r="N38" s="4"/>
      <c r="O38" s="18">
        <f>O37+"0:1"</f>
        <v>0.50972222222222219</v>
      </c>
    </row>
    <row r="39" spans="1:15" x14ac:dyDescent="0.2">
      <c r="A39" s="162">
        <v>7.2</v>
      </c>
      <c r="B39" s="162">
        <v>5.8000000000000007</v>
      </c>
      <c r="C39" s="164">
        <v>14</v>
      </c>
      <c r="D39" s="26" t="s">
        <v>455</v>
      </c>
      <c r="E39" s="18">
        <f t="shared" ref="E39:L39" si="11">E38+"0:3"</f>
        <v>0.21319444444444444</v>
      </c>
      <c r="F39" s="18">
        <f t="shared" si="11"/>
        <v>0.25486111111111109</v>
      </c>
      <c r="G39" s="18">
        <f t="shared" si="11"/>
        <v>0.29652777777777778</v>
      </c>
      <c r="H39" s="18">
        <f t="shared" si="11"/>
        <v>0.42152777777777778</v>
      </c>
      <c r="I39" s="18">
        <f t="shared" si="11"/>
        <v>0.54652777777777772</v>
      </c>
      <c r="J39" s="18">
        <f t="shared" si="11"/>
        <v>0.58819444444444446</v>
      </c>
      <c r="K39" s="18">
        <f t="shared" si="11"/>
        <v>0.62986111111111109</v>
      </c>
      <c r="L39" s="18">
        <f t="shared" si="11"/>
        <v>0.67500000000000004</v>
      </c>
      <c r="M39" s="18">
        <f>M35+"0:4"</f>
        <v>0.71319444444444446</v>
      </c>
      <c r="N39" s="4"/>
      <c r="O39" s="18">
        <f>O38+"0:3"</f>
        <v>0.51180555555555551</v>
      </c>
    </row>
    <row r="40" spans="1:15" x14ac:dyDescent="0.2">
      <c r="A40" s="162">
        <v>7.5</v>
      </c>
      <c r="B40" s="162">
        <v>6.1</v>
      </c>
      <c r="C40" s="164">
        <v>13</v>
      </c>
      <c r="D40" s="26" t="s">
        <v>454</v>
      </c>
      <c r="E40" s="18">
        <f t="shared" ref="E40:M40" si="12">E39+"0:1"</f>
        <v>0.21388888888888888</v>
      </c>
      <c r="F40" s="18">
        <f t="shared" si="12"/>
        <v>0.25555555555555554</v>
      </c>
      <c r="G40" s="18">
        <f t="shared" si="12"/>
        <v>0.29722222222222222</v>
      </c>
      <c r="H40" s="18">
        <f t="shared" si="12"/>
        <v>0.42222222222222222</v>
      </c>
      <c r="I40" s="18">
        <f t="shared" si="12"/>
        <v>0.54722222222222217</v>
      </c>
      <c r="J40" s="18">
        <f t="shared" si="12"/>
        <v>0.58888888888888891</v>
      </c>
      <c r="K40" s="18">
        <f t="shared" si="12"/>
        <v>0.63055555555555554</v>
      </c>
      <c r="L40" s="18">
        <f t="shared" si="12"/>
        <v>0.67569444444444449</v>
      </c>
      <c r="M40" s="18">
        <f t="shared" si="12"/>
        <v>0.71388888888888891</v>
      </c>
      <c r="N40" s="4"/>
      <c r="O40" s="18">
        <f>O39+"0:1"</f>
        <v>0.51249999999999996</v>
      </c>
    </row>
    <row r="41" spans="1:15" x14ac:dyDescent="0.2">
      <c r="A41" s="162">
        <v>10.7</v>
      </c>
      <c r="B41" s="162">
        <v>9.3000000000000007</v>
      </c>
      <c r="C41" s="164">
        <v>12</v>
      </c>
      <c r="D41" s="26" t="s">
        <v>453</v>
      </c>
      <c r="E41" s="18">
        <f t="shared" ref="E41:M41" si="13">E40+"0:4"</f>
        <v>0.21666666666666665</v>
      </c>
      <c r="F41" s="18">
        <f t="shared" si="13"/>
        <v>0.2583333333333333</v>
      </c>
      <c r="G41" s="18">
        <f t="shared" si="13"/>
        <v>0.3</v>
      </c>
      <c r="H41" s="18">
        <f t="shared" si="13"/>
        <v>0.42499999999999999</v>
      </c>
      <c r="I41" s="18">
        <f t="shared" si="13"/>
        <v>0.54999999999999993</v>
      </c>
      <c r="J41" s="18">
        <f t="shared" si="13"/>
        <v>0.59166666666666667</v>
      </c>
      <c r="K41" s="18">
        <f t="shared" si="13"/>
        <v>0.6333333333333333</v>
      </c>
      <c r="L41" s="18">
        <f t="shared" si="13"/>
        <v>0.67847222222222225</v>
      </c>
      <c r="M41" s="18">
        <f t="shared" si="13"/>
        <v>0.71666666666666667</v>
      </c>
      <c r="N41" s="4"/>
      <c r="O41" s="18">
        <f>O40+"0:4"</f>
        <v>0.51527777777777772</v>
      </c>
    </row>
    <row r="42" spans="1:15" x14ac:dyDescent="0.2">
      <c r="A42" s="162">
        <v>11.5</v>
      </c>
      <c r="B42" s="162">
        <v>10.100000000000001</v>
      </c>
      <c r="C42" s="164">
        <v>11</v>
      </c>
      <c r="D42" s="26" t="s">
        <v>452</v>
      </c>
      <c r="E42" s="18">
        <f t="shared" ref="E42:M42" si="14">E41+"0:2"</f>
        <v>0.21805555555555553</v>
      </c>
      <c r="F42" s="18">
        <f t="shared" si="14"/>
        <v>0.25972222222222219</v>
      </c>
      <c r="G42" s="18">
        <f t="shared" si="14"/>
        <v>0.30138888888888887</v>
      </c>
      <c r="H42" s="18">
        <f t="shared" si="14"/>
        <v>0.42638888888888887</v>
      </c>
      <c r="I42" s="18">
        <f t="shared" si="14"/>
        <v>0.55138888888888882</v>
      </c>
      <c r="J42" s="18">
        <f t="shared" si="14"/>
        <v>0.59305555555555556</v>
      </c>
      <c r="K42" s="18">
        <f t="shared" si="14"/>
        <v>0.63472222222222219</v>
      </c>
      <c r="L42" s="18">
        <f t="shared" si="14"/>
        <v>0.67986111111111114</v>
      </c>
      <c r="M42" s="18">
        <f t="shared" si="14"/>
        <v>0.71805555555555556</v>
      </c>
      <c r="N42" s="4"/>
      <c r="O42" s="18">
        <f>O41+"0:2"</f>
        <v>0.51666666666666661</v>
      </c>
    </row>
    <row r="43" spans="1:15" x14ac:dyDescent="0.2">
      <c r="A43" s="162">
        <v>11.8</v>
      </c>
      <c r="B43" s="162">
        <v>10.4</v>
      </c>
      <c r="C43" s="164">
        <v>10</v>
      </c>
      <c r="D43" s="26" t="s">
        <v>451</v>
      </c>
      <c r="E43" s="18">
        <f t="shared" ref="E43:M44" si="15">E42+"0:1"</f>
        <v>0.21874999999999997</v>
      </c>
      <c r="F43" s="18">
        <f t="shared" si="15"/>
        <v>0.26041666666666663</v>
      </c>
      <c r="G43" s="18">
        <f t="shared" si="15"/>
        <v>0.30208333333333331</v>
      </c>
      <c r="H43" s="18">
        <f t="shared" si="15"/>
        <v>0.42708333333333331</v>
      </c>
      <c r="I43" s="18">
        <f t="shared" si="15"/>
        <v>0.55208333333333326</v>
      </c>
      <c r="J43" s="18">
        <f t="shared" si="15"/>
        <v>0.59375</v>
      </c>
      <c r="K43" s="18">
        <f t="shared" si="15"/>
        <v>0.63541666666666663</v>
      </c>
      <c r="L43" s="18">
        <f t="shared" si="15"/>
        <v>0.68055555555555558</v>
      </c>
      <c r="M43" s="18">
        <f t="shared" si="15"/>
        <v>0.71875</v>
      </c>
      <c r="N43" s="4"/>
      <c r="O43" s="18">
        <f>O42+"0:1"</f>
        <v>0.51736111111111105</v>
      </c>
    </row>
    <row r="44" spans="1:15" x14ac:dyDescent="0.2">
      <c r="A44" s="162">
        <v>12</v>
      </c>
      <c r="B44" s="162">
        <v>10.600000000000001</v>
      </c>
      <c r="C44" s="164">
        <v>9</v>
      </c>
      <c r="D44" s="26" t="s">
        <v>450</v>
      </c>
      <c r="E44" s="18">
        <f t="shared" si="15"/>
        <v>0.21944444444444441</v>
      </c>
      <c r="F44" s="18">
        <f t="shared" si="15"/>
        <v>0.26111111111111107</v>
      </c>
      <c r="G44" s="18">
        <f t="shared" si="15"/>
        <v>0.30277777777777776</v>
      </c>
      <c r="H44" s="18">
        <f t="shared" si="15"/>
        <v>0.42777777777777776</v>
      </c>
      <c r="I44" s="18">
        <f t="shared" si="15"/>
        <v>0.5527777777777777</v>
      </c>
      <c r="J44" s="18">
        <f t="shared" si="15"/>
        <v>0.59444444444444444</v>
      </c>
      <c r="K44" s="18">
        <f t="shared" si="15"/>
        <v>0.63611111111111107</v>
      </c>
      <c r="L44" s="18">
        <f t="shared" si="15"/>
        <v>0.68125000000000002</v>
      </c>
      <c r="M44" s="18">
        <f t="shared" si="15"/>
        <v>0.71944444444444444</v>
      </c>
      <c r="N44" s="4"/>
      <c r="O44" s="18">
        <f>O43+"0:1"</f>
        <v>0.51805555555555549</v>
      </c>
    </row>
    <row r="45" spans="1:15" x14ac:dyDescent="0.2">
      <c r="A45" s="162">
        <v>13</v>
      </c>
      <c r="B45" s="162">
        <v>11.600000000000001</v>
      </c>
      <c r="C45" s="164">
        <v>8</v>
      </c>
      <c r="D45" s="26" t="s">
        <v>449</v>
      </c>
      <c r="E45" s="18">
        <f t="shared" ref="E45:M45" si="16">E44+"0:2"</f>
        <v>0.2208333333333333</v>
      </c>
      <c r="F45" s="18">
        <f t="shared" si="16"/>
        <v>0.26249999999999996</v>
      </c>
      <c r="G45" s="18">
        <f t="shared" si="16"/>
        <v>0.30416666666666664</v>
      </c>
      <c r="H45" s="18">
        <f t="shared" si="16"/>
        <v>0.42916666666666664</v>
      </c>
      <c r="I45" s="18">
        <f t="shared" si="16"/>
        <v>0.55416666666666659</v>
      </c>
      <c r="J45" s="18">
        <f t="shared" si="16"/>
        <v>0.59583333333333333</v>
      </c>
      <c r="K45" s="18">
        <f t="shared" si="16"/>
        <v>0.63749999999999996</v>
      </c>
      <c r="L45" s="18">
        <f t="shared" si="16"/>
        <v>0.68263888888888891</v>
      </c>
      <c r="M45" s="18">
        <f t="shared" si="16"/>
        <v>0.72083333333333333</v>
      </c>
      <c r="N45" s="4"/>
      <c r="O45" s="18">
        <f>O44+"0:2"</f>
        <v>0.51944444444444438</v>
      </c>
    </row>
    <row r="46" spans="1:15" x14ac:dyDescent="0.2">
      <c r="A46" s="162">
        <v>13.8</v>
      </c>
      <c r="B46" s="162">
        <v>12.399999999999999</v>
      </c>
      <c r="C46" s="164">
        <v>7</v>
      </c>
      <c r="D46" s="26" t="s">
        <v>448</v>
      </c>
      <c r="E46" s="18">
        <f t="shared" ref="E46:M46" si="17">E45+"0:1"</f>
        <v>0.22152777777777774</v>
      </c>
      <c r="F46" s="18">
        <f t="shared" si="17"/>
        <v>0.2631944444444444</v>
      </c>
      <c r="G46" s="18">
        <f t="shared" si="17"/>
        <v>0.30486111111111108</v>
      </c>
      <c r="H46" s="18">
        <f t="shared" si="17"/>
        <v>0.42986111111111108</v>
      </c>
      <c r="I46" s="18">
        <f t="shared" si="17"/>
        <v>0.55486111111111103</v>
      </c>
      <c r="J46" s="18">
        <f t="shared" si="17"/>
        <v>0.59652777777777777</v>
      </c>
      <c r="K46" s="18">
        <f t="shared" si="17"/>
        <v>0.6381944444444444</v>
      </c>
      <c r="L46" s="18">
        <f t="shared" si="17"/>
        <v>0.68333333333333335</v>
      </c>
      <c r="M46" s="18">
        <f t="shared" si="17"/>
        <v>0.72152777777777777</v>
      </c>
      <c r="N46" s="4"/>
      <c r="O46" s="18">
        <f>O45+"0:1"</f>
        <v>0.52013888888888882</v>
      </c>
    </row>
    <row r="47" spans="1:15" x14ac:dyDescent="0.2">
      <c r="A47" s="162">
        <v>14.5</v>
      </c>
      <c r="B47" s="162">
        <v>13.100000000000001</v>
      </c>
      <c r="C47" s="164">
        <v>6</v>
      </c>
      <c r="D47" s="26" t="s">
        <v>195</v>
      </c>
      <c r="E47" s="18">
        <f t="shared" ref="E47:M47" si="18">E46+"0:2"</f>
        <v>0.22291666666666662</v>
      </c>
      <c r="F47" s="18">
        <f t="shared" si="18"/>
        <v>0.26458333333333328</v>
      </c>
      <c r="G47" s="18">
        <f t="shared" si="18"/>
        <v>0.30624999999999997</v>
      </c>
      <c r="H47" s="18">
        <f t="shared" si="18"/>
        <v>0.43124999999999997</v>
      </c>
      <c r="I47" s="18">
        <f t="shared" si="18"/>
        <v>0.55624999999999991</v>
      </c>
      <c r="J47" s="18">
        <f t="shared" si="18"/>
        <v>0.59791666666666665</v>
      </c>
      <c r="K47" s="18">
        <f t="shared" si="18"/>
        <v>0.63958333333333328</v>
      </c>
      <c r="L47" s="18">
        <f t="shared" si="18"/>
        <v>0.68472222222222223</v>
      </c>
      <c r="M47" s="18">
        <f t="shared" si="18"/>
        <v>0.72291666666666665</v>
      </c>
      <c r="N47" s="4"/>
      <c r="O47" s="18">
        <f>O46+"0:2"</f>
        <v>0.5215277777777777</v>
      </c>
    </row>
    <row r="48" spans="1:15" x14ac:dyDescent="0.2">
      <c r="A48" s="162">
        <v>15.2</v>
      </c>
      <c r="B48" s="162">
        <v>13.8</v>
      </c>
      <c r="C48" s="164">
        <v>3</v>
      </c>
      <c r="D48" s="26" t="s">
        <v>95</v>
      </c>
      <c r="E48" s="94">
        <f t="shared" ref="E48:M48" si="19">E47+"0:2"</f>
        <v>0.22430555555555551</v>
      </c>
      <c r="F48" s="94">
        <f t="shared" si="19"/>
        <v>0.26597222222222217</v>
      </c>
      <c r="G48" s="94">
        <f t="shared" si="19"/>
        <v>0.30763888888888885</v>
      </c>
      <c r="H48" s="94">
        <f t="shared" si="19"/>
        <v>0.43263888888888885</v>
      </c>
      <c r="I48" s="94">
        <f t="shared" si="19"/>
        <v>0.5576388888888888</v>
      </c>
      <c r="J48" s="94">
        <f t="shared" si="19"/>
        <v>0.59930555555555554</v>
      </c>
      <c r="K48" s="94">
        <f t="shared" si="19"/>
        <v>0.64097222222222217</v>
      </c>
      <c r="L48" s="94">
        <f t="shared" si="19"/>
        <v>0.68611111111111112</v>
      </c>
      <c r="M48" s="94">
        <f t="shared" si="19"/>
        <v>0.72430555555555554</v>
      </c>
      <c r="N48" s="4"/>
      <c r="O48" s="94">
        <f>O47+"0:2"</f>
        <v>0.52291666666666659</v>
      </c>
    </row>
    <row r="49" spans="1:15" x14ac:dyDescent="0.2">
      <c r="A49" s="162">
        <v>15.6</v>
      </c>
      <c r="B49" s="162">
        <v>14.2</v>
      </c>
      <c r="C49" s="164">
        <v>2</v>
      </c>
      <c r="D49" s="26" t="s">
        <v>345</v>
      </c>
      <c r="E49" s="94">
        <f t="shared" ref="E49:M50" si="20">E48+"0:2"</f>
        <v>0.22569444444444439</v>
      </c>
      <c r="F49" s="94">
        <f t="shared" si="20"/>
        <v>0.26736111111111105</v>
      </c>
      <c r="G49" s="94">
        <f t="shared" si="20"/>
        <v>0.30902777777777773</v>
      </c>
      <c r="H49" s="94">
        <f t="shared" si="20"/>
        <v>0.43402777777777773</v>
      </c>
      <c r="I49" s="94">
        <f t="shared" si="20"/>
        <v>0.55902777777777768</v>
      </c>
      <c r="J49" s="94">
        <f t="shared" si="20"/>
        <v>0.60069444444444442</v>
      </c>
      <c r="K49" s="94">
        <f t="shared" si="20"/>
        <v>0.64236111111111105</v>
      </c>
      <c r="L49" s="94">
        <f t="shared" si="20"/>
        <v>0.6875</v>
      </c>
      <c r="M49" s="94">
        <f t="shared" si="20"/>
        <v>0.72569444444444442</v>
      </c>
      <c r="N49" s="4"/>
      <c r="O49" s="94">
        <f>O48+"0:2"</f>
        <v>0.52430555555555547</v>
      </c>
    </row>
    <row r="50" spans="1:15" x14ac:dyDescent="0.2">
      <c r="A50" s="162">
        <v>16.899999999999999</v>
      </c>
      <c r="B50" s="162">
        <v>15.5</v>
      </c>
      <c r="C50" s="164">
        <v>1</v>
      </c>
      <c r="D50" s="27" t="s">
        <v>384</v>
      </c>
      <c r="E50" s="185"/>
      <c r="F50" s="185"/>
      <c r="G50" s="185">
        <f t="shared" si="20"/>
        <v>0.31041666666666662</v>
      </c>
      <c r="H50" s="185"/>
      <c r="I50" s="185">
        <f t="shared" si="20"/>
        <v>0.56041666666666656</v>
      </c>
      <c r="J50" s="185">
        <f t="shared" si="20"/>
        <v>0.6020833333333333</v>
      </c>
      <c r="K50" s="185"/>
      <c r="L50" s="185"/>
      <c r="M50" s="185"/>
      <c r="N50" s="4"/>
      <c r="O50" s="185"/>
    </row>
    <row r="51" spans="1:15" x14ac:dyDescent="0.2">
      <c r="A51" s="162"/>
      <c r="B51" s="162"/>
      <c r="H51" s="152"/>
      <c r="I51" s="152"/>
      <c r="J51" s="152"/>
    </row>
    <row r="52" spans="1:15" x14ac:dyDescent="0.2">
      <c r="A52" s="162"/>
      <c r="B52" s="162"/>
    </row>
    <row r="53" spans="1:15" x14ac:dyDescent="0.2">
      <c r="A53" s="162"/>
      <c r="B53" s="162"/>
      <c r="D53" s="2"/>
    </row>
    <row r="54" spans="1:15" x14ac:dyDescent="0.2">
      <c r="A54" s="162"/>
      <c r="B54" s="162"/>
      <c r="D54" s="2"/>
    </row>
    <row r="55" spans="1:15" x14ac:dyDescent="0.2">
      <c r="A55" s="162"/>
      <c r="B55" s="162"/>
    </row>
    <row r="56" spans="1:15" x14ac:dyDescent="0.2">
      <c r="A56" s="162"/>
      <c r="B56" s="162"/>
    </row>
    <row r="57" spans="1:15" x14ac:dyDescent="0.2">
      <c r="A57" s="162"/>
      <c r="B57" s="162"/>
    </row>
    <row r="58" spans="1:15" x14ac:dyDescent="0.2">
      <c r="A58" s="162"/>
      <c r="B58" s="162"/>
    </row>
    <row r="59" spans="1:15" x14ac:dyDescent="0.2">
      <c r="A59" s="162"/>
      <c r="B59" s="162"/>
    </row>
    <row r="60" spans="1:15" x14ac:dyDescent="0.2">
      <c r="A60" s="162"/>
      <c r="B60" s="162"/>
    </row>
    <row r="61" spans="1:15" x14ac:dyDescent="0.2">
      <c r="A61" s="162"/>
      <c r="B61" s="162"/>
    </row>
    <row r="62" spans="1:15" x14ac:dyDescent="0.2">
      <c r="A62" s="162"/>
      <c r="B62" s="162"/>
    </row>
    <row r="63" spans="1:15" x14ac:dyDescent="0.2">
      <c r="A63" s="162"/>
      <c r="B63" s="162"/>
      <c r="E63" s="152"/>
      <c r="F63" s="152"/>
    </row>
    <row r="64" spans="1:15" x14ac:dyDescent="0.2">
      <c r="A64" s="162"/>
      <c r="B64" s="162"/>
      <c r="E64" s="8"/>
      <c r="F64" s="8"/>
    </row>
    <row r="65" spans="1:6" x14ac:dyDescent="0.2">
      <c r="A65" s="162"/>
      <c r="B65" s="162"/>
      <c r="E65" s="8"/>
      <c r="F65" s="8"/>
    </row>
    <row r="66" spans="1:6" x14ac:dyDescent="0.2">
      <c r="A66" s="162"/>
      <c r="B66" s="162"/>
      <c r="E66" s="8"/>
      <c r="F66" s="8"/>
    </row>
    <row r="67" spans="1:6" x14ac:dyDescent="0.2">
      <c r="A67" s="162"/>
      <c r="B67" s="162"/>
      <c r="E67" s="8"/>
      <c r="F67" s="8"/>
    </row>
    <row r="68" spans="1:6" x14ac:dyDescent="0.2">
      <c r="A68" s="162"/>
      <c r="B68" s="162"/>
      <c r="E68" s="8"/>
      <c r="F68" s="8"/>
    </row>
    <row r="69" spans="1:6" x14ac:dyDescent="0.2">
      <c r="A69" s="162"/>
      <c r="B69" s="162"/>
      <c r="E69" s="8"/>
      <c r="F69" s="8"/>
    </row>
    <row r="70" spans="1:6" x14ac:dyDescent="0.2">
      <c r="A70" s="162"/>
      <c r="B70" s="162"/>
    </row>
    <row r="71" spans="1:6" x14ac:dyDescent="0.2">
      <c r="A71" s="162"/>
      <c r="B71" s="162"/>
    </row>
    <row r="72" spans="1:6" x14ac:dyDescent="0.2">
      <c r="A72" s="162"/>
      <c r="B72" s="162"/>
    </row>
    <row r="73" spans="1:6" x14ac:dyDescent="0.2">
      <c r="A73" s="162"/>
      <c r="B73" s="162"/>
    </row>
    <row r="74" spans="1:6" x14ac:dyDescent="0.2">
      <c r="A74" s="162"/>
      <c r="B74" s="162"/>
    </row>
    <row r="75" spans="1:6" x14ac:dyDescent="0.2">
      <c r="A75" s="162"/>
      <c r="B75" s="162"/>
    </row>
    <row r="76" spans="1:6" x14ac:dyDescent="0.2">
      <c r="A76" s="162"/>
      <c r="B76" s="162"/>
    </row>
    <row r="77" spans="1:6" x14ac:dyDescent="0.2">
      <c r="A77" s="162"/>
      <c r="B77" s="162"/>
    </row>
    <row r="78" spans="1:6" x14ac:dyDescent="0.2">
      <c r="A78" s="162"/>
      <c r="B78" s="162"/>
    </row>
    <row r="79" spans="1:6" x14ac:dyDescent="0.2">
      <c r="A79" s="162"/>
      <c r="B79" s="162"/>
    </row>
    <row r="80" spans="1:6" x14ac:dyDescent="0.2">
      <c r="A80" s="162"/>
      <c r="B80" s="162"/>
      <c r="E80" s="8"/>
      <c r="F80" s="8"/>
    </row>
    <row r="81" spans="1:6" x14ac:dyDescent="0.2">
      <c r="A81" s="162"/>
      <c r="B81" s="162"/>
      <c r="E81" s="8"/>
      <c r="F81" s="8"/>
    </row>
    <row r="82" spans="1:6" x14ac:dyDescent="0.2">
      <c r="A82" s="162"/>
      <c r="B82" s="162"/>
      <c r="E82" s="8"/>
      <c r="F82" s="8"/>
    </row>
    <row r="83" spans="1:6" x14ac:dyDescent="0.2">
      <c r="A83" s="162"/>
      <c r="B83" s="162"/>
      <c r="E83" s="8"/>
      <c r="F83" s="8"/>
    </row>
    <row r="84" spans="1:6" x14ac:dyDescent="0.2">
      <c r="A84" s="162"/>
      <c r="B84" s="162"/>
      <c r="E84" s="8"/>
      <c r="F84" s="8"/>
    </row>
    <row r="85" spans="1:6" x14ac:dyDescent="0.2">
      <c r="A85" s="162"/>
      <c r="B85" s="162"/>
      <c r="E85" s="8"/>
      <c r="F85" s="8"/>
    </row>
    <row r="86" spans="1:6" x14ac:dyDescent="0.2">
      <c r="A86" s="162"/>
      <c r="B86" s="162"/>
    </row>
    <row r="87" spans="1:6" x14ac:dyDescent="0.2">
      <c r="A87" s="162"/>
      <c r="B87" s="162"/>
    </row>
    <row r="88" spans="1:6" x14ac:dyDescent="0.2">
      <c r="A88" s="162"/>
      <c r="B88" s="162"/>
    </row>
    <row r="89" spans="1:6" x14ac:dyDescent="0.2">
      <c r="A89" s="162"/>
      <c r="B89" s="162"/>
    </row>
    <row r="90" spans="1:6" x14ac:dyDescent="0.2">
      <c r="A90" s="162"/>
      <c r="B90" s="162"/>
    </row>
    <row r="91" spans="1:6" x14ac:dyDescent="0.2">
      <c r="A91" s="162"/>
      <c r="B91" s="162"/>
    </row>
    <row r="92" spans="1:6" x14ac:dyDescent="0.2">
      <c r="A92" s="162"/>
      <c r="B92" s="162"/>
    </row>
    <row r="93" spans="1:6" x14ac:dyDescent="0.2">
      <c r="A93" s="162"/>
      <c r="B93" s="162"/>
    </row>
    <row r="94" spans="1:6" x14ac:dyDescent="0.2">
      <c r="A94" s="162"/>
      <c r="B94" s="162"/>
    </row>
    <row r="95" spans="1:6" x14ac:dyDescent="0.2">
      <c r="A95" s="162"/>
      <c r="B95" s="162"/>
    </row>
    <row r="96" spans="1:6" x14ac:dyDescent="0.2">
      <c r="A96" s="162"/>
      <c r="B96" s="162"/>
    </row>
    <row r="97" spans="1:3" x14ac:dyDescent="0.2">
      <c r="A97" s="162"/>
      <c r="B97" s="162"/>
    </row>
    <row r="98" spans="1:3" x14ac:dyDescent="0.2">
      <c r="A98" s="162"/>
      <c r="B98" s="162"/>
    </row>
    <row r="99" spans="1:3" x14ac:dyDescent="0.2">
      <c r="A99" s="165"/>
      <c r="B99" s="165"/>
    </row>
    <row r="100" spans="1:3" x14ac:dyDescent="0.2">
      <c r="A100" s="165"/>
      <c r="B100" s="165"/>
    </row>
    <row r="101" spans="1:3" x14ac:dyDescent="0.2">
      <c r="A101" s="165"/>
      <c r="B101" s="165"/>
      <c r="C101" s="7"/>
    </row>
    <row r="102" spans="1:3" x14ac:dyDescent="0.2">
      <c r="A102" s="165"/>
      <c r="B102" s="165"/>
      <c r="C102" s="7"/>
    </row>
    <row r="103" spans="1:3" x14ac:dyDescent="0.2">
      <c r="A103" s="165"/>
      <c r="B103" s="165"/>
      <c r="C103" s="7"/>
    </row>
    <row r="104" spans="1:3" x14ac:dyDescent="0.2">
      <c r="A104" s="165"/>
      <c r="B104" s="165"/>
      <c r="C104" s="7"/>
    </row>
    <row r="105" spans="1:3" x14ac:dyDescent="0.2">
      <c r="A105" s="165"/>
      <c r="B105" s="165"/>
      <c r="C105" s="7"/>
    </row>
    <row r="106" spans="1:3" x14ac:dyDescent="0.2">
      <c r="A106" s="165"/>
      <c r="B106" s="165"/>
      <c r="C106" s="7"/>
    </row>
    <row r="107" spans="1:3" x14ac:dyDescent="0.2">
      <c r="A107" s="165"/>
      <c r="B107" s="165"/>
      <c r="C107" s="7"/>
    </row>
    <row r="108" spans="1:3" x14ac:dyDescent="0.2">
      <c r="A108" s="165"/>
      <c r="B108" s="165"/>
      <c r="C108" s="7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41AA7-AE23-4C69-81F8-29356D003348}">
  <dimension ref="A1:S130"/>
  <sheetViews>
    <sheetView showGridLines="0" zoomScaleNormal="100" workbookViewId="0">
      <selection activeCell="G28" sqref="G28"/>
    </sheetView>
  </sheetViews>
  <sheetFormatPr defaultRowHeight="12" x14ac:dyDescent="0.2"/>
  <cols>
    <col min="1" max="6" width="5.140625" style="172" customWidth="1"/>
    <col min="7" max="7" width="28.28515625" style="172" bestFit="1" customWidth="1"/>
    <col min="8" max="15" width="6.140625" style="174" customWidth="1"/>
    <col min="16" max="19" width="6.140625" style="172" customWidth="1"/>
    <col min="20" max="16384" width="9.140625" style="172"/>
  </cols>
  <sheetData>
    <row r="1" spans="1:19" s="171" customFormat="1" ht="21.75" customHeight="1" x14ac:dyDescent="0.2">
      <c r="R1" s="132" t="s">
        <v>555</v>
      </c>
    </row>
    <row r="2" spans="1:19" ht="15" x14ac:dyDescent="0.25">
      <c r="G2" s="159" t="s">
        <v>546</v>
      </c>
      <c r="H2" s="173"/>
      <c r="I2" s="173"/>
      <c r="L2" s="173"/>
      <c r="P2" s="173"/>
      <c r="Q2" s="174"/>
      <c r="R2" s="174"/>
      <c r="S2" s="175"/>
    </row>
    <row r="3" spans="1:19" s="158" customFormat="1" x14ac:dyDescent="0.2">
      <c r="H3" s="41" t="s">
        <v>236</v>
      </c>
      <c r="Q3" s="168"/>
    </row>
    <row r="4" spans="1:19" s="174" customFormat="1" x14ac:dyDescent="0.2">
      <c r="B4" s="161"/>
      <c r="C4" s="161"/>
      <c r="D4" s="158"/>
      <c r="E4" s="158"/>
      <c r="F4" s="158"/>
      <c r="G4" s="12" t="s">
        <v>232</v>
      </c>
      <c r="H4" s="92">
        <v>1</v>
      </c>
      <c r="I4" s="92">
        <v>3</v>
      </c>
      <c r="J4" s="92">
        <v>5</v>
      </c>
      <c r="K4" s="92">
        <v>7</v>
      </c>
      <c r="L4" s="92">
        <v>9</v>
      </c>
      <c r="M4" s="92">
        <v>11</v>
      </c>
      <c r="N4" s="92">
        <v>13</v>
      </c>
      <c r="O4" s="92">
        <v>15</v>
      </c>
      <c r="P4" s="92">
        <v>17</v>
      </c>
      <c r="Q4" s="92">
        <v>19</v>
      </c>
      <c r="R4" s="92"/>
    </row>
    <row r="5" spans="1:19" s="174" customFormat="1" x14ac:dyDescent="0.2">
      <c r="B5" s="161"/>
      <c r="C5" s="161"/>
      <c r="D5" s="158"/>
      <c r="E5" s="158"/>
      <c r="F5" s="158"/>
      <c r="G5" s="12" t="s">
        <v>233</v>
      </c>
      <c r="H5" s="59" t="s">
        <v>145</v>
      </c>
      <c r="I5" s="59" t="s">
        <v>145</v>
      </c>
      <c r="J5" s="59" t="s">
        <v>145</v>
      </c>
      <c r="K5" s="59" t="s">
        <v>145</v>
      </c>
      <c r="L5" s="59" t="s">
        <v>145</v>
      </c>
      <c r="M5" s="59" t="s">
        <v>145</v>
      </c>
      <c r="N5" s="59" t="s">
        <v>145</v>
      </c>
      <c r="O5" s="59" t="s">
        <v>145</v>
      </c>
      <c r="P5" s="59" t="s">
        <v>145</v>
      </c>
      <c r="Q5" s="59" t="s">
        <v>145</v>
      </c>
      <c r="R5" s="59"/>
    </row>
    <row r="6" spans="1:19" s="174" customFormat="1" x14ac:dyDescent="0.2">
      <c r="A6" s="162" t="s">
        <v>415</v>
      </c>
      <c r="B6" s="162" t="s">
        <v>415</v>
      </c>
      <c r="C6" s="162" t="s">
        <v>415</v>
      </c>
      <c r="D6" s="162" t="s">
        <v>415</v>
      </c>
      <c r="E6" s="162" t="s">
        <v>415</v>
      </c>
      <c r="F6" s="163" t="s">
        <v>230</v>
      </c>
      <c r="G6" s="12" t="s">
        <v>234</v>
      </c>
      <c r="H6" s="92"/>
      <c r="I6" s="92"/>
      <c r="J6" s="177"/>
      <c r="K6" s="92"/>
      <c r="L6" s="177"/>
      <c r="M6" s="177"/>
      <c r="N6" s="177"/>
      <c r="O6" s="92"/>
      <c r="P6" s="177"/>
      <c r="Q6" s="176"/>
      <c r="R6" s="176"/>
    </row>
    <row r="7" spans="1:19" x14ac:dyDescent="0.2">
      <c r="A7" s="162">
        <v>0</v>
      </c>
      <c r="B7" s="162">
        <v>0</v>
      </c>
      <c r="C7" s="162">
        <v>0</v>
      </c>
      <c r="D7" s="162">
        <v>0</v>
      </c>
      <c r="E7" s="162">
        <v>0</v>
      </c>
      <c r="F7" s="164">
        <v>1</v>
      </c>
      <c r="G7" s="25" t="s">
        <v>255</v>
      </c>
      <c r="H7" s="16">
        <v>0.22569444444444445</v>
      </c>
      <c r="I7" s="16">
        <v>0.24513888888888888</v>
      </c>
      <c r="J7" s="16">
        <v>0.28888888888888892</v>
      </c>
      <c r="K7" s="16">
        <v>0.375</v>
      </c>
      <c r="L7" s="16">
        <v>0.45833333333333331</v>
      </c>
      <c r="M7" s="16">
        <v>0.54166666666666663</v>
      </c>
      <c r="N7" s="16">
        <v>0.58680555555555558</v>
      </c>
      <c r="O7" s="16">
        <v>0.625</v>
      </c>
      <c r="P7" s="16">
        <v>0.66666666666666663</v>
      </c>
      <c r="Q7" s="16">
        <v>0.75</v>
      </c>
      <c r="R7" s="16"/>
    </row>
    <row r="8" spans="1:19" x14ac:dyDescent="0.2">
      <c r="A8" s="162">
        <v>1.3</v>
      </c>
      <c r="B8" s="162">
        <v>1.3</v>
      </c>
      <c r="C8" s="162">
        <v>1.3</v>
      </c>
      <c r="D8" s="162">
        <v>1.3</v>
      </c>
      <c r="E8" s="162">
        <v>1.3</v>
      </c>
      <c r="F8" s="164">
        <v>2</v>
      </c>
      <c r="G8" s="26" t="s">
        <v>95</v>
      </c>
      <c r="H8" s="18">
        <f t="shared" ref="H8:Q8" si="0">H7+"0:2"</f>
        <v>0.22708333333333333</v>
      </c>
      <c r="I8" s="18">
        <f t="shared" si="0"/>
        <v>0.24652777777777776</v>
      </c>
      <c r="J8" s="18">
        <f t="shared" si="0"/>
        <v>0.2902777777777778</v>
      </c>
      <c r="K8" s="18">
        <f t="shared" si="0"/>
        <v>0.37638888888888888</v>
      </c>
      <c r="L8" s="18">
        <f t="shared" si="0"/>
        <v>0.4597222222222222</v>
      </c>
      <c r="M8" s="18">
        <f t="shared" si="0"/>
        <v>0.54305555555555551</v>
      </c>
      <c r="N8" s="18">
        <f t="shared" si="0"/>
        <v>0.58819444444444446</v>
      </c>
      <c r="O8" s="18">
        <f t="shared" si="0"/>
        <v>0.62638888888888888</v>
      </c>
      <c r="P8" s="18">
        <f t="shared" si="0"/>
        <v>0.66805555555555551</v>
      </c>
      <c r="Q8" s="18">
        <f t="shared" si="0"/>
        <v>0.75138888888888888</v>
      </c>
      <c r="R8" s="18"/>
    </row>
    <row r="9" spans="1:19" x14ac:dyDescent="0.2">
      <c r="A9" s="162">
        <v>1.7</v>
      </c>
      <c r="B9" s="162">
        <v>1.7</v>
      </c>
      <c r="C9" s="162">
        <v>1.7</v>
      </c>
      <c r="D9" s="162">
        <v>1.7</v>
      </c>
      <c r="E9" s="162">
        <v>1.7</v>
      </c>
      <c r="F9" s="164">
        <v>3</v>
      </c>
      <c r="G9" s="26" t="s">
        <v>345</v>
      </c>
      <c r="H9" s="18">
        <f t="shared" ref="H9:M10" si="1">H8+"0:1"</f>
        <v>0.22777777777777777</v>
      </c>
      <c r="I9" s="18">
        <f t="shared" si="1"/>
        <v>0.2472222222222222</v>
      </c>
      <c r="J9" s="18">
        <f t="shared" si="1"/>
        <v>0.29097222222222224</v>
      </c>
      <c r="K9" s="18">
        <f t="shared" si="1"/>
        <v>0.37708333333333333</v>
      </c>
      <c r="L9" s="18">
        <f t="shared" si="1"/>
        <v>0.46041666666666664</v>
      </c>
      <c r="M9" s="18">
        <f t="shared" si="1"/>
        <v>0.54374999999999996</v>
      </c>
      <c r="N9" s="18">
        <f t="shared" ref="N9:Q10" si="2">N8+"0:1"</f>
        <v>0.58888888888888891</v>
      </c>
      <c r="O9" s="18">
        <f t="shared" si="2"/>
        <v>0.62708333333333333</v>
      </c>
      <c r="P9" s="18">
        <f t="shared" si="2"/>
        <v>0.66874999999999996</v>
      </c>
      <c r="Q9" s="18">
        <f t="shared" si="2"/>
        <v>0.75208333333333333</v>
      </c>
      <c r="R9" s="18"/>
    </row>
    <row r="10" spans="1:19" x14ac:dyDescent="0.2">
      <c r="A10" s="162">
        <v>2.2000000000000002</v>
      </c>
      <c r="B10" s="162">
        <v>2.2000000000000002</v>
      </c>
      <c r="C10" s="162">
        <v>2.2000000000000002</v>
      </c>
      <c r="D10" s="162">
        <v>2.2000000000000002</v>
      </c>
      <c r="E10" s="162">
        <v>2.2000000000000002</v>
      </c>
      <c r="F10" s="164">
        <v>4</v>
      </c>
      <c r="G10" s="26" t="s">
        <v>213</v>
      </c>
      <c r="H10" s="18">
        <f t="shared" si="1"/>
        <v>0.22847222222222222</v>
      </c>
      <c r="I10" s="18">
        <f t="shared" si="1"/>
        <v>0.24791666666666665</v>
      </c>
      <c r="J10" s="18">
        <f t="shared" si="1"/>
        <v>0.29166666666666669</v>
      </c>
      <c r="K10" s="18">
        <f t="shared" si="1"/>
        <v>0.37777777777777777</v>
      </c>
      <c r="L10" s="18">
        <f t="shared" si="1"/>
        <v>0.46111111111111108</v>
      </c>
      <c r="M10" s="18">
        <f t="shared" si="1"/>
        <v>0.5444444444444444</v>
      </c>
      <c r="N10" s="18">
        <f t="shared" si="2"/>
        <v>0.58958333333333335</v>
      </c>
      <c r="O10" s="18">
        <f t="shared" si="2"/>
        <v>0.62777777777777777</v>
      </c>
      <c r="P10" s="18">
        <f t="shared" si="2"/>
        <v>0.6694444444444444</v>
      </c>
      <c r="Q10" s="18">
        <f t="shared" si="2"/>
        <v>0.75277777777777777</v>
      </c>
      <c r="R10" s="18"/>
      <c r="S10" s="175"/>
    </row>
    <row r="11" spans="1:19" x14ac:dyDescent="0.2">
      <c r="A11" s="162">
        <v>4.5999999999999996</v>
      </c>
      <c r="B11" s="162">
        <v>4.5999999999999996</v>
      </c>
      <c r="C11" s="162">
        <v>4.5999999999999996</v>
      </c>
      <c r="D11" s="162">
        <v>4.5999999999999996</v>
      </c>
      <c r="E11" s="162">
        <v>4.5999999999999996</v>
      </c>
      <c r="F11" s="164">
        <v>5</v>
      </c>
      <c r="G11" s="26" t="s">
        <v>461</v>
      </c>
      <c r="H11" s="18">
        <f t="shared" ref="H11:Q11" si="3">H10+"0:4"</f>
        <v>0.23124999999999998</v>
      </c>
      <c r="I11" s="18">
        <f t="shared" si="3"/>
        <v>0.25069444444444444</v>
      </c>
      <c r="J11" s="18">
        <f t="shared" si="3"/>
        <v>0.29444444444444445</v>
      </c>
      <c r="K11" s="18">
        <f t="shared" si="3"/>
        <v>0.38055555555555554</v>
      </c>
      <c r="L11" s="18">
        <f t="shared" si="3"/>
        <v>0.46388888888888885</v>
      </c>
      <c r="M11" s="18">
        <f t="shared" si="3"/>
        <v>0.54722222222222217</v>
      </c>
      <c r="N11" s="18">
        <f t="shared" si="3"/>
        <v>0.59236111111111112</v>
      </c>
      <c r="O11" s="18">
        <f t="shared" si="3"/>
        <v>0.63055555555555554</v>
      </c>
      <c r="P11" s="18">
        <f t="shared" si="3"/>
        <v>0.67222222222222217</v>
      </c>
      <c r="Q11" s="18">
        <f t="shared" si="3"/>
        <v>0.75555555555555554</v>
      </c>
      <c r="R11" s="18"/>
      <c r="S11" s="175"/>
    </row>
    <row r="12" spans="1:19" x14ac:dyDescent="0.2">
      <c r="A12" s="162">
        <v>5.6</v>
      </c>
      <c r="B12" s="162">
        <v>5.6</v>
      </c>
      <c r="C12" s="162">
        <v>5.6</v>
      </c>
      <c r="D12" s="162">
        <v>5.6</v>
      </c>
      <c r="E12" s="162">
        <v>5.6</v>
      </c>
      <c r="F12" s="164">
        <v>6</v>
      </c>
      <c r="G12" s="26" t="s">
        <v>462</v>
      </c>
      <c r="H12" s="18">
        <f t="shared" ref="H12:Q12" si="4">H11+"0:1"</f>
        <v>0.23194444444444443</v>
      </c>
      <c r="I12" s="18">
        <f t="shared" si="4"/>
        <v>0.25138888888888888</v>
      </c>
      <c r="J12" s="18">
        <f t="shared" si="4"/>
        <v>0.2951388888888889</v>
      </c>
      <c r="K12" s="18">
        <f t="shared" si="4"/>
        <v>0.38124999999999998</v>
      </c>
      <c r="L12" s="18">
        <f t="shared" si="4"/>
        <v>0.46458333333333329</v>
      </c>
      <c r="M12" s="18">
        <f t="shared" si="4"/>
        <v>0.54791666666666661</v>
      </c>
      <c r="N12" s="18">
        <f t="shared" si="4"/>
        <v>0.59305555555555556</v>
      </c>
      <c r="O12" s="18">
        <f t="shared" si="4"/>
        <v>0.63124999999999998</v>
      </c>
      <c r="P12" s="18">
        <f t="shared" si="4"/>
        <v>0.67291666666666661</v>
      </c>
      <c r="Q12" s="18">
        <f t="shared" si="4"/>
        <v>0.75624999999999998</v>
      </c>
      <c r="R12" s="18"/>
      <c r="S12" s="175"/>
    </row>
    <row r="13" spans="1:19" x14ac:dyDescent="0.2">
      <c r="A13" s="162">
        <v>7.2</v>
      </c>
      <c r="B13" s="162">
        <v>7.2</v>
      </c>
      <c r="C13" s="162">
        <v>7.2</v>
      </c>
      <c r="D13" s="162">
        <v>7.2</v>
      </c>
      <c r="E13" s="162">
        <v>7.2</v>
      </c>
      <c r="F13" s="164">
        <v>7</v>
      </c>
      <c r="G13" s="26" t="s">
        <v>463</v>
      </c>
      <c r="H13" s="18">
        <f t="shared" ref="H13:Q13" si="5">H12+"0:2"</f>
        <v>0.23333333333333331</v>
      </c>
      <c r="I13" s="18">
        <f t="shared" si="5"/>
        <v>0.25277777777777777</v>
      </c>
      <c r="J13" s="18">
        <f t="shared" si="5"/>
        <v>0.29652777777777778</v>
      </c>
      <c r="K13" s="18">
        <f t="shared" si="5"/>
        <v>0.38263888888888886</v>
      </c>
      <c r="L13" s="18">
        <f t="shared" si="5"/>
        <v>0.46597222222222218</v>
      </c>
      <c r="M13" s="18">
        <f t="shared" si="5"/>
        <v>0.54930555555555549</v>
      </c>
      <c r="N13" s="18">
        <f t="shared" si="5"/>
        <v>0.59444444444444444</v>
      </c>
      <c r="O13" s="18">
        <f t="shared" si="5"/>
        <v>0.63263888888888886</v>
      </c>
      <c r="P13" s="18">
        <f t="shared" si="5"/>
        <v>0.67430555555555549</v>
      </c>
      <c r="Q13" s="18">
        <f t="shared" si="5"/>
        <v>0.75763888888888886</v>
      </c>
      <c r="R13" s="18"/>
      <c r="S13" s="175"/>
    </row>
    <row r="14" spans="1:19" x14ac:dyDescent="0.2">
      <c r="A14" s="162">
        <v>7.8</v>
      </c>
      <c r="B14" s="162">
        <v>7.8</v>
      </c>
      <c r="C14" s="162">
        <v>7.8</v>
      </c>
      <c r="D14" s="162">
        <v>7.8</v>
      </c>
      <c r="E14" s="162" t="s">
        <v>417</v>
      </c>
      <c r="F14" s="164">
        <v>8</v>
      </c>
      <c r="G14" s="26" t="s">
        <v>464</v>
      </c>
      <c r="H14" s="18">
        <f>H13+"0:1"</f>
        <v>0.23402777777777775</v>
      </c>
      <c r="I14" s="18">
        <f>I13+"0:1"</f>
        <v>0.25347222222222221</v>
      </c>
      <c r="J14" s="18" t="s">
        <v>198</v>
      </c>
      <c r="K14" s="18">
        <f>K13+"0:1"</f>
        <v>0.3833333333333333</v>
      </c>
      <c r="L14" s="18" t="s">
        <v>198</v>
      </c>
      <c r="M14" s="18">
        <f>M13+"0:1"</f>
        <v>0.54999999999999993</v>
      </c>
      <c r="N14" s="18">
        <f>N13+"0:1"</f>
        <v>0.59513888888888888</v>
      </c>
      <c r="O14" s="18" t="s">
        <v>198</v>
      </c>
      <c r="P14" s="18">
        <f>P13+"0:1"</f>
        <v>0.67499999999999993</v>
      </c>
      <c r="Q14" s="18">
        <f>Q13+"0:1"</f>
        <v>0.7583333333333333</v>
      </c>
      <c r="R14" s="18"/>
      <c r="S14" s="175"/>
    </row>
    <row r="15" spans="1:19" x14ac:dyDescent="0.2">
      <c r="A15" s="162" t="s">
        <v>417</v>
      </c>
      <c r="B15" s="162">
        <v>8.1</v>
      </c>
      <c r="C15" s="162">
        <v>8.1</v>
      </c>
      <c r="D15" s="162">
        <v>8.1</v>
      </c>
      <c r="E15" s="162" t="s">
        <v>417</v>
      </c>
      <c r="F15" s="164">
        <v>9</v>
      </c>
      <c r="G15" s="26" t="s">
        <v>465</v>
      </c>
      <c r="H15" s="18">
        <f>H14+"0:1"</f>
        <v>0.23472222222222219</v>
      </c>
      <c r="I15" s="18" t="s">
        <v>198</v>
      </c>
      <c r="J15" s="18" t="s">
        <v>198</v>
      </c>
      <c r="K15" s="18" t="s">
        <v>198</v>
      </c>
      <c r="L15" s="18" t="s">
        <v>198</v>
      </c>
      <c r="M15" s="18" t="s">
        <v>198</v>
      </c>
      <c r="N15" s="18">
        <f>N14+"0:3"</f>
        <v>0.59722222222222221</v>
      </c>
      <c r="O15" s="18" t="s">
        <v>198</v>
      </c>
      <c r="P15" s="18" t="s">
        <v>198</v>
      </c>
      <c r="Q15" s="18" t="s">
        <v>198</v>
      </c>
      <c r="R15" s="18"/>
      <c r="S15" s="175"/>
    </row>
    <row r="16" spans="1:19" x14ac:dyDescent="0.2">
      <c r="A16" s="162">
        <v>7.8</v>
      </c>
      <c r="B16" s="162">
        <v>8.4</v>
      </c>
      <c r="C16" s="162">
        <v>8.4</v>
      </c>
      <c r="D16" s="162" t="s">
        <v>417</v>
      </c>
      <c r="E16" s="162" t="s">
        <v>417</v>
      </c>
      <c r="F16" s="164">
        <v>10</v>
      </c>
      <c r="G16" s="26" t="s">
        <v>464</v>
      </c>
      <c r="H16" s="18" t="s">
        <v>198</v>
      </c>
      <c r="I16" s="18">
        <f>I14</f>
        <v>0.25347222222222221</v>
      </c>
      <c r="J16" s="18" t="s">
        <v>198</v>
      </c>
      <c r="K16" s="18">
        <f>K14</f>
        <v>0.3833333333333333</v>
      </c>
      <c r="L16" s="18" t="s">
        <v>198</v>
      </c>
      <c r="M16" s="18">
        <f>M14</f>
        <v>0.54999999999999993</v>
      </c>
      <c r="N16" s="18">
        <f>N15+"0:1"</f>
        <v>0.59791666666666665</v>
      </c>
      <c r="O16" s="18" t="s">
        <v>198</v>
      </c>
      <c r="P16" s="18">
        <f>P14</f>
        <v>0.67499999999999993</v>
      </c>
      <c r="Q16" s="18">
        <f>Q14</f>
        <v>0.7583333333333333</v>
      </c>
      <c r="R16" s="18"/>
      <c r="S16" s="175"/>
    </row>
    <row r="17" spans="1:19" x14ac:dyDescent="0.2">
      <c r="A17" s="162">
        <v>11.5</v>
      </c>
      <c r="B17" s="162">
        <v>11.9</v>
      </c>
      <c r="C17" s="162">
        <v>11.9</v>
      </c>
      <c r="D17" s="162" t="s">
        <v>417</v>
      </c>
      <c r="E17" s="162">
        <v>10.3</v>
      </c>
      <c r="F17" s="164">
        <v>11</v>
      </c>
      <c r="G17" s="26" t="s">
        <v>466</v>
      </c>
      <c r="H17" s="18" t="s">
        <v>198</v>
      </c>
      <c r="I17" s="18">
        <f>I14+"0:5"</f>
        <v>0.25694444444444442</v>
      </c>
      <c r="J17" s="18">
        <f>J13+"0:4"</f>
        <v>0.29930555555555555</v>
      </c>
      <c r="K17" s="18">
        <f>K14+"0:5"</f>
        <v>0.38680555555555551</v>
      </c>
      <c r="L17" s="18">
        <f>L13+"0:4"</f>
        <v>0.46874999999999994</v>
      </c>
      <c r="M17" s="18">
        <f>M14+"0:5"</f>
        <v>0.55347222222222214</v>
      </c>
      <c r="N17" s="18">
        <f>N15+"0:5"</f>
        <v>0.60069444444444442</v>
      </c>
      <c r="O17" s="18">
        <f>O13+"0:4"</f>
        <v>0.63541666666666663</v>
      </c>
      <c r="P17" s="18">
        <f>P14+"0:5"</f>
        <v>0.67847222222222214</v>
      </c>
      <c r="Q17" s="18">
        <f>Q14+"0:5"</f>
        <v>0.76180555555555551</v>
      </c>
      <c r="R17" s="18"/>
      <c r="S17" s="178"/>
    </row>
    <row r="18" spans="1:19" x14ac:dyDescent="0.2">
      <c r="A18" s="162">
        <v>14</v>
      </c>
      <c r="B18" s="162">
        <v>14.4</v>
      </c>
      <c r="C18" s="162">
        <v>14.4</v>
      </c>
      <c r="D18" s="162" t="s">
        <v>417</v>
      </c>
      <c r="E18" s="162">
        <v>12.8</v>
      </c>
      <c r="F18" s="164">
        <v>12</v>
      </c>
      <c r="G18" s="26" t="s">
        <v>467</v>
      </c>
      <c r="H18" s="18" t="s">
        <v>198</v>
      </c>
      <c r="I18" s="18">
        <f t="shared" ref="I18:M19" si="6">I17+"0:3"</f>
        <v>0.25902777777777775</v>
      </c>
      <c r="J18" s="18">
        <f t="shared" si="6"/>
        <v>0.30138888888888887</v>
      </c>
      <c r="K18" s="18">
        <f t="shared" si="6"/>
        <v>0.38888888888888884</v>
      </c>
      <c r="L18" s="18">
        <f t="shared" si="6"/>
        <v>0.47083333333333327</v>
      </c>
      <c r="M18" s="18">
        <f t="shared" si="6"/>
        <v>0.55555555555555547</v>
      </c>
      <c r="N18" s="18">
        <f t="shared" ref="N18:Q19" si="7">N17+"0:3"</f>
        <v>0.60277777777777775</v>
      </c>
      <c r="O18" s="18">
        <f t="shared" si="7"/>
        <v>0.63749999999999996</v>
      </c>
      <c r="P18" s="18">
        <f t="shared" si="7"/>
        <v>0.68055555555555547</v>
      </c>
      <c r="Q18" s="18">
        <f t="shared" si="7"/>
        <v>0.76388888888888884</v>
      </c>
      <c r="R18" s="18"/>
      <c r="S18" s="178"/>
    </row>
    <row r="19" spans="1:19" x14ac:dyDescent="0.2">
      <c r="A19" s="162">
        <v>16.399999999999999</v>
      </c>
      <c r="B19" s="162">
        <v>16.8</v>
      </c>
      <c r="C19" s="162">
        <v>16.8</v>
      </c>
      <c r="D19" s="162" t="s">
        <v>417</v>
      </c>
      <c r="E19" s="162">
        <v>15.2</v>
      </c>
      <c r="F19" s="164">
        <v>13</v>
      </c>
      <c r="G19" s="26" t="s">
        <v>468</v>
      </c>
      <c r="H19" s="18" t="s">
        <v>198</v>
      </c>
      <c r="I19" s="18">
        <f t="shared" si="6"/>
        <v>0.26111111111111107</v>
      </c>
      <c r="J19" s="18">
        <f t="shared" si="6"/>
        <v>0.3034722222222222</v>
      </c>
      <c r="K19" s="18">
        <f t="shared" si="6"/>
        <v>0.39097222222222217</v>
      </c>
      <c r="L19" s="18">
        <f t="shared" si="6"/>
        <v>0.4729166666666666</v>
      </c>
      <c r="M19" s="18">
        <f t="shared" si="6"/>
        <v>0.5576388888888888</v>
      </c>
      <c r="N19" s="18">
        <f t="shared" si="7"/>
        <v>0.60486111111111107</v>
      </c>
      <c r="O19" s="18">
        <f t="shared" si="7"/>
        <v>0.63958333333333328</v>
      </c>
      <c r="P19" s="18">
        <f t="shared" si="7"/>
        <v>0.6826388888888888</v>
      </c>
      <c r="Q19" s="18">
        <f t="shared" si="7"/>
        <v>0.76597222222222217</v>
      </c>
      <c r="R19" s="18"/>
      <c r="S19" s="175"/>
    </row>
    <row r="20" spans="1:19" x14ac:dyDescent="0.2">
      <c r="A20" s="162" t="s">
        <v>417</v>
      </c>
      <c r="B20" s="162" t="s">
        <v>417</v>
      </c>
      <c r="C20" s="162">
        <v>18.900000000000002</v>
      </c>
      <c r="D20" s="162" t="s">
        <v>417</v>
      </c>
      <c r="E20" s="162">
        <v>17.3</v>
      </c>
      <c r="F20" s="164">
        <v>14</v>
      </c>
      <c r="G20" s="26" t="s">
        <v>469</v>
      </c>
      <c r="H20" s="18" t="s">
        <v>198</v>
      </c>
      <c r="I20" s="18" t="s">
        <v>198</v>
      </c>
      <c r="J20" s="18">
        <f>J19+"0:3"</f>
        <v>0.30555555555555552</v>
      </c>
      <c r="K20" s="18" t="s">
        <v>198</v>
      </c>
      <c r="L20" s="18">
        <f>L19+"0:3"</f>
        <v>0.47499999999999992</v>
      </c>
      <c r="M20" s="18" t="s">
        <v>198</v>
      </c>
      <c r="N20" s="18" t="s">
        <v>198</v>
      </c>
      <c r="O20" s="18">
        <f>O19+"0:3"</f>
        <v>0.64166666666666661</v>
      </c>
      <c r="P20" s="18" t="s">
        <v>198</v>
      </c>
      <c r="Q20" s="18" t="s">
        <v>198</v>
      </c>
      <c r="R20" s="18"/>
      <c r="S20" s="175"/>
    </row>
    <row r="21" spans="1:19" x14ac:dyDescent="0.2">
      <c r="A21" s="162" t="s">
        <v>417</v>
      </c>
      <c r="B21" s="162" t="s">
        <v>417</v>
      </c>
      <c r="C21" s="162">
        <v>19.400000000000002</v>
      </c>
      <c r="D21" s="162">
        <v>10.4</v>
      </c>
      <c r="E21" s="162">
        <v>17.8</v>
      </c>
      <c r="F21" s="164">
        <v>15</v>
      </c>
      <c r="G21" s="26" t="s">
        <v>470</v>
      </c>
      <c r="H21" s="18">
        <f>H15+"0:3"</f>
        <v>0.23680555555555552</v>
      </c>
      <c r="I21" s="18" t="s">
        <v>198</v>
      </c>
      <c r="J21" s="18">
        <f>J20+"0:1"</f>
        <v>0.30624999999999997</v>
      </c>
      <c r="K21" s="18" t="s">
        <v>198</v>
      </c>
      <c r="L21" s="18">
        <f>L20+"0:1"</f>
        <v>0.47569444444444436</v>
      </c>
      <c r="M21" s="18" t="s">
        <v>198</v>
      </c>
      <c r="N21" s="18" t="s">
        <v>198</v>
      </c>
      <c r="O21" s="18">
        <f>O20+"0:1"</f>
        <v>0.64236111111111105</v>
      </c>
      <c r="P21" s="18" t="s">
        <v>198</v>
      </c>
      <c r="Q21" s="18" t="s">
        <v>198</v>
      </c>
      <c r="R21" s="18"/>
      <c r="S21" s="178"/>
    </row>
    <row r="22" spans="1:19" x14ac:dyDescent="0.2">
      <c r="A22" s="162">
        <v>18.7</v>
      </c>
      <c r="B22" s="162">
        <v>19.100000000000001</v>
      </c>
      <c r="C22" s="162">
        <v>21.6</v>
      </c>
      <c r="D22" s="162">
        <v>12.6</v>
      </c>
      <c r="E22" s="162">
        <v>20</v>
      </c>
      <c r="F22" s="164">
        <v>16</v>
      </c>
      <c r="G22" s="26" t="s">
        <v>471</v>
      </c>
      <c r="H22" s="18">
        <f>H21+"0:2"</f>
        <v>0.2381944444444444</v>
      </c>
      <c r="I22" s="18">
        <f>I19+"0:4"</f>
        <v>0.26388888888888884</v>
      </c>
      <c r="J22" s="18">
        <f>J21+"0:2"</f>
        <v>0.30763888888888885</v>
      </c>
      <c r="K22" s="18">
        <f>K19+"0:4"</f>
        <v>0.39374999999999993</v>
      </c>
      <c r="L22" s="18">
        <f>L21+"0:2"</f>
        <v>0.47708333333333325</v>
      </c>
      <c r="M22" s="18">
        <f>M19+"0:4"</f>
        <v>0.56041666666666656</v>
      </c>
      <c r="N22" s="18">
        <f>N19+"0:5"</f>
        <v>0.60833333333333328</v>
      </c>
      <c r="O22" s="18">
        <f>O21+"0:2"</f>
        <v>0.64374999999999993</v>
      </c>
      <c r="P22" s="18">
        <f>P19+"0:4"</f>
        <v>0.68541666666666656</v>
      </c>
      <c r="Q22" s="18">
        <f>Q19+"0:4"</f>
        <v>0.76874999999999993</v>
      </c>
      <c r="R22" s="18"/>
      <c r="S22" s="178"/>
    </row>
    <row r="23" spans="1:19" x14ac:dyDescent="0.2">
      <c r="A23" s="162">
        <v>20.9</v>
      </c>
      <c r="B23" s="162">
        <v>21.3</v>
      </c>
      <c r="C23" s="162">
        <v>23.8</v>
      </c>
      <c r="D23" s="162">
        <v>14.8</v>
      </c>
      <c r="E23" s="162">
        <v>22.2</v>
      </c>
      <c r="F23" s="164">
        <v>17</v>
      </c>
      <c r="G23" s="26" t="s">
        <v>470</v>
      </c>
      <c r="H23" s="18">
        <f>H22+"0:3"</f>
        <v>0.24027777777777773</v>
      </c>
      <c r="I23" s="18">
        <f t="shared" ref="I23:M24" si="8">I22+"0:3"</f>
        <v>0.26597222222222217</v>
      </c>
      <c r="J23" s="18">
        <f t="shared" si="8"/>
        <v>0.30972222222222218</v>
      </c>
      <c r="K23" s="18">
        <f t="shared" si="8"/>
        <v>0.39583333333333326</v>
      </c>
      <c r="L23" s="18">
        <f t="shared" si="8"/>
        <v>0.47916666666666657</v>
      </c>
      <c r="M23" s="18">
        <f t="shared" si="8"/>
        <v>0.56249999999999989</v>
      </c>
      <c r="N23" s="18">
        <f>N22+"0:3"</f>
        <v>0.61041666666666661</v>
      </c>
      <c r="O23" s="18">
        <f t="shared" ref="O23:Q24" si="9">O22+"0:3"</f>
        <v>0.64583333333333326</v>
      </c>
      <c r="P23" s="18">
        <f t="shared" si="9"/>
        <v>0.68749999999999989</v>
      </c>
      <c r="Q23" s="18">
        <f t="shared" si="9"/>
        <v>0.77083333333333326</v>
      </c>
      <c r="R23" s="18"/>
      <c r="S23" s="175"/>
    </row>
    <row r="24" spans="1:19" x14ac:dyDescent="0.2">
      <c r="A24" s="162">
        <v>21.6</v>
      </c>
      <c r="B24" s="162">
        <v>22</v>
      </c>
      <c r="C24" s="162">
        <v>24.5</v>
      </c>
      <c r="D24" s="162">
        <v>15.5</v>
      </c>
      <c r="E24" s="162">
        <v>22.9</v>
      </c>
      <c r="F24" s="164">
        <v>18</v>
      </c>
      <c r="G24" s="26" t="s">
        <v>472</v>
      </c>
      <c r="H24" s="18">
        <f>H23+"0:2"</f>
        <v>0.24166666666666661</v>
      </c>
      <c r="I24" s="18">
        <f>I23+"0:2"</f>
        <v>0.26736111111111105</v>
      </c>
      <c r="J24" s="18">
        <f t="shared" si="8"/>
        <v>0.3118055555555555</v>
      </c>
      <c r="K24" s="18">
        <f>K23+"0:2"</f>
        <v>0.39722222222222214</v>
      </c>
      <c r="L24" s="18">
        <f t="shared" si="8"/>
        <v>0.4812499999999999</v>
      </c>
      <c r="M24" s="18">
        <f>M23+"0:2"</f>
        <v>0.56388888888888877</v>
      </c>
      <c r="N24" s="18">
        <f>N23+"0:3"</f>
        <v>0.61249999999999993</v>
      </c>
      <c r="O24" s="18">
        <f t="shared" si="9"/>
        <v>0.64791666666666659</v>
      </c>
      <c r="P24" s="18">
        <f>P23+"0:2"</f>
        <v>0.68888888888888877</v>
      </c>
      <c r="Q24" s="18">
        <f>Q23+"0:2"</f>
        <v>0.77222222222222214</v>
      </c>
      <c r="R24" s="18"/>
      <c r="S24" s="175"/>
    </row>
    <row r="25" spans="1:19" x14ac:dyDescent="0.2">
      <c r="A25" s="162" t="s">
        <v>417</v>
      </c>
      <c r="B25" s="162" t="s">
        <v>417</v>
      </c>
      <c r="C25" s="162" t="s">
        <v>198</v>
      </c>
      <c r="D25" s="162" t="s">
        <v>417</v>
      </c>
      <c r="E25" s="162" t="s">
        <v>417</v>
      </c>
      <c r="F25" s="164">
        <v>19</v>
      </c>
      <c r="G25" s="26" t="s">
        <v>473</v>
      </c>
      <c r="H25" s="18" t="s">
        <v>198</v>
      </c>
      <c r="I25" s="18" t="s">
        <v>198</v>
      </c>
      <c r="J25" s="18" t="s">
        <v>198</v>
      </c>
      <c r="K25" s="18" t="s">
        <v>198</v>
      </c>
      <c r="L25" s="18" t="s">
        <v>198</v>
      </c>
      <c r="M25" s="18" t="s">
        <v>198</v>
      </c>
      <c r="N25" s="18" t="s">
        <v>198</v>
      </c>
      <c r="O25" s="18" t="s">
        <v>198</v>
      </c>
      <c r="P25" s="18" t="s">
        <v>198</v>
      </c>
      <c r="Q25" s="18" t="s">
        <v>198</v>
      </c>
      <c r="R25" s="18"/>
      <c r="S25" s="175"/>
    </row>
    <row r="26" spans="1:19" x14ac:dyDescent="0.2">
      <c r="A26" s="162">
        <v>23.7</v>
      </c>
      <c r="B26" s="162">
        <v>24.1</v>
      </c>
      <c r="C26" s="162">
        <v>26.6</v>
      </c>
      <c r="D26" s="162">
        <v>17.600000000000001</v>
      </c>
      <c r="E26" s="162">
        <v>25</v>
      </c>
      <c r="F26" s="164">
        <v>20</v>
      </c>
      <c r="G26" s="26" t="s">
        <v>474</v>
      </c>
      <c r="H26" s="18">
        <f t="shared" ref="H26:Q26" si="10">H24+"0:3"</f>
        <v>0.24374999999999994</v>
      </c>
      <c r="I26" s="18">
        <f t="shared" si="10"/>
        <v>0.26944444444444438</v>
      </c>
      <c r="J26" s="18">
        <f t="shared" si="10"/>
        <v>0.31388888888888883</v>
      </c>
      <c r="K26" s="18">
        <f t="shared" si="10"/>
        <v>0.39930555555555547</v>
      </c>
      <c r="L26" s="18">
        <f t="shared" si="10"/>
        <v>0.48333333333333323</v>
      </c>
      <c r="M26" s="18">
        <f t="shared" si="10"/>
        <v>0.5659722222222221</v>
      </c>
      <c r="N26" s="18">
        <f t="shared" si="10"/>
        <v>0.61458333333333326</v>
      </c>
      <c r="O26" s="18">
        <f t="shared" si="10"/>
        <v>0.64999999999999991</v>
      </c>
      <c r="P26" s="18">
        <f t="shared" si="10"/>
        <v>0.6909722222222221</v>
      </c>
      <c r="Q26" s="18">
        <f t="shared" si="10"/>
        <v>0.77430555555555547</v>
      </c>
      <c r="R26" s="18"/>
      <c r="S26" s="175"/>
    </row>
    <row r="27" spans="1:19" x14ac:dyDescent="0.2">
      <c r="A27" s="162">
        <v>25.3</v>
      </c>
      <c r="B27" s="162">
        <v>25.7</v>
      </c>
      <c r="C27" s="162">
        <v>28.200000000000003</v>
      </c>
      <c r="D27" s="162">
        <v>19.2</v>
      </c>
      <c r="E27" s="162">
        <v>26.6</v>
      </c>
      <c r="F27" s="164">
        <v>21</v>
      </c>
      <c r="G27" s="26" t="s">
        <v>475</v>
      </c>
      <c r="H27" s="18">
        <f>H26+"0:2"</f>
        <v>0.24513888888888882</v>
      </c>
      <c r="I27" s="18">
        <f t="shared" ref="I27:M28" si="11">I26+"0:2"</f>
        <v>0.27083333333333326</v>
      </c>
      <c r="J27" s="18">
        <f t="shared" si="11"/>
        <v>0.31527777777777771</v>
      </c>
      <c r="K27" s="18">
        <f t="shared" si="11"/>
        <v>0.40069444444444435</v>
      </c>
      <c r="L27" s="18">
        <f t="shared" si="11"/>
        <v>0.48472222222222211</v>
      </c>
      <c r="M27" s="18">
        <f t="shared" si="11"/>
        <v>0.56736111111111098</v>
      </c>
      <c r="N27" s="18">
        <f t="shared" ref="N27:Q28" si="12">N26+"0:2"</f>
        <v>0.61597222222222214</v>
      </c>
      <c r="O27" s="18">
        <f>O26+"0:2"</f>
        <v>0.6513888888888888</v>
      </c>
      <c r="P27" s="18">
        <f t="shared" si="12"/>
        <v>0.69236111111111098</v>
      </c>
      <c r="Q27" s="18">
        <f t="shared" si="12"/>
        <v>0.77569444444444435</v>
      </c>
      <c r="R27" s="18"/>
      <c r="S27" s="175"/>
    </row>
    <row r="28" spans="1:19" x14ac:dyDescent="0.2">
      <c r="A28" s="162">
        <v>26.1</v>
      </c>
      <c r="B28" s="162">
        <v>26.5</v>
      </c>
      <c r="C28" s="162">
        <v>29</v>
      </c>
      <c r="D28" s="162">
        <v>20</v>
      </c>
      <c r="E28" s="162">
        <v>27.4</v>
      </c>
      <c r="F28" s="164">
        <v>22</v>
      </c>
      <c r="G28" s="26" t="s">
        <v>476</v>
      </c>
      <c r="H28" s="18">
        <f>H27+"0:2"</f>
        <v>0.24652777777777771</v>
      </c>
      <c r="I28" s="18">
        <f t="shared" si="11"/>
        <v>0.27222222222222214</v>
      </c>
      <c r="J28" s="18">
        <f t="shared" si="11"/>
        <v>0.3166666666666666</v>
      </c>
      <c r="K28" s="18">
        <f t="shared" si="11"/>
        <v>0.40208333333333324</v>
      </c>
      <c r="L28" s="18">
        <f t="shared" si="11"/>
        <v>0.48611111111111099</v>
      </c>
      <c r="M28" s="18">
        <f t="shared" si="11"/>
        <v>0.56874999999999987</v>
      </c>
      <c r="N28" s="18">
        <f t="shared" si="12"/>
        <v>0.61736111111111103</v>
      </c>
      <c r="O28" s="18">
        <f>O27+"0:2"</f>
        <v>0.65277777777777768</v>
      </c>
      <c r="P28" s="18">
        <f t="shared" si="12"/>
        <v>0.69374999999999987</v>
      </c>
      <c r="Q28" s="18">
        <f t="shared" si="12"/>
        <v>0.77708333333333324</v>
      </c>
      <c r="R28" s="18"/>
      <c r="S28" s="175"/>
    </row>
    <row r="29" spans="1:19" x14ac:dyDescent="0.2">
      <c r="A29" s="162">
        <v>27</v>
      </c>
      <c r="B29" s="162">
        <v>27.4</v>
      </c>
      <c r="C29" s="162">
        <v>29.900000000000002</v>
      </c>
      <c r="D29" s="162">
        <v>20.9</v>
      </c>
      <c r="E29" s="162">
        <v>28.3</v>
      </c>
      <c r="F29" s="164">
        <v>23</v>
      </c>
      <c r="G29" s="27" t="s">
        <v>229</v>
      </c>
      <c r="H29" s="20">
        <f t="shared" ref="H29:M29" si="13">H28+"0:4"</f>
        <v>0.24930555555555547</v>
      </c>
      <c r="I29" s="20">
        <f t="shared" si="13"/>
        <v>0.27499999999999991</v>
      </c>
      <c r="J29" s="20">
        <f t="shared" si="13"/>
        <v>0.31944444444444436</v>
      </c>
      <c r="K29" s="20">
        <f t="shared" si="13"/>
        <v>0.40486111111111101</v>
      </c>
      <c r="L29" s="20">
        <f t="shared" si="13"/>
        <v>0.48888888888888876</v>
      </c>
      <c r="M29" s="20">
        <f t="shared" si="13"/>
        <v>0.57152777777777763</v>
      </c>
      <c r="N29" s="20">
        <f>N28+"0:1"</f>
        <v>0.61805555555555547</v>
      </c>
      <c r="O29" s="20">
        <f>O28+"0:1"</f>
        <v>0.65347222222222212</v>
      </c>
      <c r="P29" s="20">
        <f>P28+"0:4"</f>
        <v>0.69652777777777763</v>
      </c>
      <c r="Q29" s="20">
        <f>Q28+"0:4"</f>
        <v>0.77986111111111101</v>
      </c>
      <c r="R29" s="20"/>
      <c r="S29" s="175"/>
    </row>
    <row r="30" spans="1:19" x14ac:dyDescent="0.2">
      <c r="G30" s="170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</row>
    <row r="31" spans="1:19" x14ac:dyDescent="0.2">
      <c r="G31" s="170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</row>
    <row r="32" spans="1:19" x14ac:dyDescent="0.2">
      <c r="G32" s="158"/>
      <c r="H32" s="41"/>
      <c r="I32" s="158"/>
      <c r="J32" s="158"/>
      <c r="K32" s="158"/>
      <c r="L32" s="158"/>
      <c r="M32" s="158"/>
      <c r="N32" s="158"/>
      <c r="Q32" s="158"/>
      <c r="R32" s="158"/>
    </row>
    <row r="33" spans="1:19" x14ac:dyDescent="0.2">
      <c r="G33" s="167" t="s">
        <v>237</v>
      </c>
      <c r="H33" s="167"/>
      <c r="I33" s="158"/>
      <c r="J33" s="158"/>
      <c r="K33" s="158"/>
      <c r="L33" s="158"/>
      <c r="M33" s="158"/>
      <c r="N33" s="158"/>
      <c r="O33" s="158"/>
      <c r="P33" s="158"/>
      <c r="Q33" s="158"/>
      <c r="R33" s="158"/>
    </row>
    <row r="34" spans="1:19" s="174" customFormat="1" x14ac:dyDescent="0.2">
      <c r="B34" s="161"/>
      <c r="C34" s="161"/>
      <c r="D34" s="158"/>
      <c r="E34" s="158"/>
      <c r="F34" s="158"/>
      <c r="G34" s="12" t="s">
        <v>232</v>
      </c>
      <c r="H34" s="92">
        <v>2</v>
      </c>
      <c r="I34" s="92">
        <v>4</v>
      </c>
      <c r="J34" s="92">
        <v>6</v>
      </c>
      <c r="K34" s="92">
        <v>8</v>
      </c>
      <c r="L34" s="92">
        <v>10</v>
      </c>
      <c r="M34" s="92">
        <v>12</v>
      </c>
      <c r="N34" s="92">
        <v>14</v>
      </c>
      <c r="O34" s="92">
        <v>16</v>
      </c>
      <c r="P34" s="92">
        <v>18</v>
      </c>
      <c r="Q34" s="92">
        <v>20</v>
      </c>
      <c r="R34" s="92">
        <v>22</v>
      </c>
    </row>
    <row r="35" spans="1:19" s="174" customFormat="1" x14ac:dyDescent="0.2">
      <c r="B35" s="161"/>
      <c r="C35" s="161"/>
      <c r="D35" s="158"/>
      <c r="E35" s="158"/>
      <c r="F35" s="158"/>
      <c r="G35" s="12" t="s">
        <v>233</v>
      </c>
      <c r="H35" s="59" t="s">
        <v>145</v>
      </c>
      <c r="I35" s="59" t="s">
        <v>145</v>
      </c>
      <c r="J35" s="59" t="s">
        <v>145</v>
      </c>
      <c r="K35" s="59" t="s">
        <v>145</v>
      </c>
      <c r="L35" s="59" t="s">
        <v>145</v>
      </c>
      <c r="M35" s="59" t="s">
        <v>145</v>
      </c>
      <c r="N35" s="59" t="s">
        <v>145</v>
      </c>
      <c r="O35" s="59" t="s">
        <v>145</v>
      </c>
      <c r="P35" s="59" t="s">
        <v>145</v>
      </c>
      <c r="Q35" s="59" t="s">
        <v>145</v>
      </c>
      <c r="R35" s="59" t="s">
        <v>145</v>
      </c>
    </row>
    <row r="36" spans="1:19" s="174" customFormat="1" x14ac:dyDescent="0.2">
      <c r="A36" s="162" t="s">
        <v>415</v>
      </c>
      <c r="B36" s="162" t="s">
        <v>415</v>
      </c>
      <c r="C36" s="162" t="s">
        <v>415</v>
      </c>
      <c r="D36" s="162" t="s">
        <v>415</v>
      </c>
      <c r="E36" s="162" t="s">
        <v>415</v>
      </c>
      <c r="F36" s="163" t="s">
        <v>230</v>
      </c>
      <c r="G36" s="12" t="s">
        <v>234</v>
      </c>
      <c r="H36" s="12"/>
      <c r="I36" s="92"/>
      <c r="J36" s="177"/>
      <c r="K36" s="92"/>
      <c r="L36" s="177"/>
      <c r="M36" s="177"/>
      <c r="N36" s="92"/>
      <c r="O36" s="92"/>
      <c r="P36" s="176"/>
      <c r="Q36" s="177"/>
      <c r="R36" s="176"/>
    </row>
    <row r="37" spans="1:19" x14ac:dyDescent="0.2">
      <c r="A37" s="162">
        <v>0</v>
      </c>
      <c r="B37" s="162">
        <v>0</v>
      </c>
      <c r="C37" s="162">
        <v>0</v>
      </c>
      <c r="D37" s="162">
        <v>0</v>
      </c>
      <c r="E37" s="162">
        <v>0</v>
      </c>
      <c r="F37" s="164">
        <v>23</v>
      </c>
      <c r="G37" s="25" t="s">
        <v>229</v>
      </c>
      <c r="H37" s="16">
        <v>0.18124999999999999</v>
      </c>
      <c r="I37" s="16">
        <v>0.21597222222222223</v>
      </c>
      <c r="J37" s="16">
        <v>0.25763888888888892</v>
      </c>
      <c r="K37" s="16">
        <v>0.29583333333333334</v>
      </c>
      <c r="L37" s="16">
        <v>0.34375</v>
      </c>
      <c r="M37" s="16">
        <v>0.51041666666666663</v>
      </c>
      <c r="N37" s="16">
        <v>0.55694444444444446</v>
      </c>
      <c r="O37" s="16"/>
      <c r="P37" s="16">
        <v>0.59375</v>
      </c>
      <c r="Q37" s="16">
        <v>0.63541666666666663</v>
      </c>
      <c r="R37" s="16">
        <v>0.71875</v>
      </c>
      <c r="S37" s="175"/>
    </row>
    <row r="38" spans="1:19" x14ac:dyDescent="0.2">
      <c r="A38" s="162">
        <v>0.9</v>
      </c>
      <c r="B38" s="162">
        <v>0.9</v>
      </c>
      <c r="C38" s="162">
        <v>0.9</v>
      </c>
      <c r="D38" s="162">
        <v>0.9</v>
      </c>
      <c r="E38" s="162">
        <v>0.9</v>
      </c>
      <c r="F38" s="164">
        <v>22</v>
      </c>
      <c r="G38" s="26" t="s">
        <v>476</v>
      </c>
      <c r="H38" s="18">
        <f>H37+"0:2"</f>
        <v>0.18263888888888888</v>
      </c>
      <c r="I38" s="18">
        <f t="shared" ref="I38:N40" si="14">I37+"0:2"</f>
        <v>0.21736111111111112</v>
      </c>
      <c r="J38" s="18">
        <f t="shared" si="14"/>
        <v>0.2590277777777778</v>
      </c>
      <c r="K38" s="18">
        <f t="shared" si="14"/>
        <v>0.29722222222222222</v>
      </c>
      <c r="L38" s="18">
        <f t="shared" si="14"/>
        <v>0.34513888888888888</v>
      </c>
      <c r="M38" s="18">
        <f t="shared" si="14"/>
        <v>0.51180555555555551</v>
      </c>
      <c r="N38" s="18">
        <f t="shared" si="14"/>
        <v>0.55833333333333335</v>
      </c>
      <c r="O38" s="18"/>
      <c r="P38" s="18">
        <f t="shared" ref="P38:R40" si="15">P37+"0:2"</f>
        <v>0.59513888888888888</v>
      </c>
      <c r="Q38" s="18">
        <f t="shared" si="15"/>
        <v>0.63680555555555551</v>
      </c>
      <c r="R38" s="18">
        <f t="shared" si="15"/>
        <v>0.72013888888888888</v>
      </c>
      <c r="S38" s="175"/>
    </row>
    <row r="39" spans="1:19" x14ac:dyDescent="0.2">
      <c r="A39" s="162">
        <v>1.7</v>
      </c>
      <c r="B39" s="162">
        <v>1.7</v>
      </c>
      <c r="C39" s="162">
        <v>1.7</v>
      </c>
      <c r="D39" s="162">
        <v>1.7</v>
      </c>
      <c r="E39" s="162">
        <v>1.7</v>
      </c>
      <c r="F39" s="164">
        <v>21</v>
      </c>
      <c r="G39" s="26" t="s">
        <v>475</v>
      </c>
      <c r="H39" s="18">
        <f>H38+"0:2"</f>
        <v>0.18402777777777776</v>
      </c>
      <c r="I39" s="18">
        <f t="shared" si="14"/>
        <v>0.21875</v>
      </c>
      <c r="J39" s="18">
        <f t="shared" si="14"/>
        <v>0.26041666666666669</v>
      </c>
      <c r="K39" s="18">
        <f t="shared" si="14"/>
        <v>0.2986111111111111</v>
      </c>
      <c r="L39" s="18">
        <f t="shared" si="14"/>
        <v>0.34652777777777777</v>
      </c>
      <c r="M39" s="18">
        <f t="shared" si="14"/>
        <v>0.5131944444444444</v>
      </c>
      <c r="N39" s="18">
        <f t="shared" si="14"/>
        <v>0.55972222222222223</v>
      </c>
      <c r="O39" s="18"/>
      <c r="P39" s="18">
        <f t="shared" si="15"/>
        <v>0.59652777777777777</v>
      </c>
      <c r="Q39" s="18">
        <f t="shared" si="15"/>
        <v>0.6381944444444444</v>
      </c>
      <c r="R39" s="18">
        <f t="shared" si="15"/>
        <v>0.72152777777777777</v>
      </c>
      <c r="S39" s="175"/>
    </row>
    <row r="40" spans="1:19" x14ac:dyDescent="0.2">
      <c r="A40" s="162">
        <v>3.3</v>
      </c>
      <c r="B40" s="162">
        <v>3.3</v>
      </c>
      <c r="C40" s="162">
        <v>3.3</v>
      </c>
      <c r="D40" s="162">
        <v>3.3</v>
      </c>
      <c r="E40" s="162">
        <v>3.3</v>
      </c>
      <c r="F40" s="164">
        <v>20</v>
      </c>
      <c r="G40" s="26" t="s">
        <v>474</v>
      </c>
      <c r="H40" s="18">
        <f>H39+"0:2"</f>
        <v>0.18541666666666665</v>
      </c>
      <c r="I40" s="18">
        <f>I39+"0:2"</f>
        <v>0.22013888888888888</v>
      </c>
      <c r="J40" s="18">
        <f>J39+"0:2"</f>
        <v>0.26180555555555557</v>
      </c>
      <c r="K40" s="18">
        <f>K39+"0:2"</f>
        <v>0.3</v>
      </c>
      <c r="L40" s="18">
        <f t="shared" si="14"/>
        <v>0.34791666666666665</v>
      </c>
      <c r="M40" s="18">
        <f t="shared" si="14"/>
        <v>0.51458333333333328</v>
      </c>
      <c r="N40" s="18">
        <f t="shared" si="14"/>
        <v>0.56111111111111112</v>
      </c>
      <c r="O40" s="18"/>
      <c r="P40" s="18">
        <f t="shared" si="15"/>
        <v>0.59791666666666665</v>
      </c>
      <c r="Q40" s="18">
        <f t="shared" si="15"/>
        <v>0.63958333333333328</v>
      </c>
      <c r="R40" s="18">
        <f t="shared" si="15"/>
        <v>0.72291666666666665</v>
      </c>
      <c r="S40" s="175"/>
    </row>
    <row r="41" spans="1:19" x14ac:dyDescent="0.2">
      <c r="A41" s="162" t="s">
        <v>417</v>
      </c>
      <c r="B41" s="162" t="s">
        <v>417</v>
      </c>
      <c r="C41" s="162" t="s">
        <v>417</v>
      </c>
      <c r="D41" s="162" t="s">
        <v>417</v>
      </c>
      <c r="E41" s="162" t="s">
        <v>417</v>
      </c>
      <c r="F41" s="164">
        <v>19</v>
      </c>
      <c r="G41" s="26" t="s">
        <v>473</v>
      </c>
      <c r="H41" s="18" t="s">
        <v>198</v>
      </c>
      <c r="I41" s="18" t="s">
        <v>198</v>
      </c>
      <c r="J41" s="18" t="s">
        <v>198</v>
      </c>
      <c r="K41" s="18" t="s">
        <v>198</v>
      </c>
      <c r="L41" s="18" t="s">
        <v>198</v>
      </c>
      <c r="M41" s="18" t="s">
        <v>198</v>
      </c>
      <c r="N41" s="18" t="s">
        <v>198</v>
      </c>
      <c r="O41" s="18"/>
      <c r="P41" s="18" t="s">
        <v>198</v>
      </c>
      <c r="Q41" s="18" t="s">
        <v>198</v>
      </c>
      <c r="R41" s="18" t="s">
        <v>198</v>
      </c>
      <c r="S41" s="175"/>
    </row>
    <row r="42" spans="1:19" x14ac:dyDescent="0.2">
      <c r="A42" s="162">
        <v>5.4</v>
      </c>
      <c r="B42" s="162">
        <v>5.4</v>
      </c>
      <c r="C42" s="162">
        <v>5.4</v>
      </c>
      <c r="D42" s="162">
        <v>5.4</v>
      </c>
      <c r="E42" s="162">
        <v>5.4</v>
      </c>
      <c r="F42" s="164">
        <v>18</v>
      </c>
      <c r="G42" s="26" t="s">
        <v>472</v>
      </c>
      <c r="H42" s="18">
        <f t="shared" ref="H42:N42" si="16">H40+"0:3"</f>
        <v>0.18749999999999997</v>
      </c>
      <c r="I42" s="18">
        <f t="shared" si="16"/>
        <v>0.22222222222222221</v>
      </c>
      <c r="J42" s="18">
        <f t="shared" si="16"/>
        <v>0.2638888888888889</v>
      </c>
      <c r="K42" s="18">
        <f t="shared" si="16"/>
        <v>0.30208333333333331</v>
      </c>
      <c r="L42" s="18">
        <f t="shared" si="16"/>
        <v>0.35</v>
      </c>
      <c r="M42" s="18">
        <f t="shared" si="16"/>
        <v>0.51666666666666661</v>
      </c>
      <c r="N42" s="18">
        <f t="shared" si="16"/>
        <v>0.56319444444444444</v>
      </c>
      <c r="O42" s="18"/>
      <c r="P42" s="18">
        <f>P40+"0:3"</f>
        <v>0.6</v>
      </c>
      <c r="Q42" s="18">
        <f>Q40+"0:3"</f>
        <v>0.64166666666666661</v>
      </c>
      <c r="R42" s="18">
        <f>R40+"0:3"</f>
        <v>0.72499999999999998</v>
      </c>
      <c r="S42" s="175"/>
    </row>
    <row r="43" spans="1:19" x14ac:dyDescent="0.2">
      <c r="A43" s="162">
        <v>6.1</v>
      </c>
      <c r="B43" s="162">
        <v>6.1</v>
      </c>
      <c r="C43" s="162">
        <v>6.1</v>
      </c>
      <c r="D43" s="162">
        <v>6.1</v>
      </c>
      <c r="E43" s="162">
        <v>6.1</v>
      </c>
      <c r="F43" s="164">
        <v>17</v>
      </c>
      <c r="G43" s="26" t="s">
        <v>470</v>
      </c>
      <c r="H43" s="18">
        <f t="shared" ref="H43:N43" si="17">H42+"0:2"</f>
        <v>0.18888888888888886</v>
      </c>
      <c r="I43" s="18">
        <f t="shared" si="17"/>
        <v>0.22361111111111109</v>
      </c>
      <c r="J43" s="18">
        <f t="shared" si="17"/>
        <v>0.26527777777777778</v>
      </c>
      <c r="K43" s="18">
        <f t="shared" si="17"/>
        <v>0.3034722222222222</v>
      </c>
      <c r="L43" s="18">
        <f t="shared" si="17"/>
        <v>0.35138888888888886</v>
      </c>
      <c r="M43" s="18">
        <f t="shared" si="17"/>
        <v>0.51805555555555549</v>
      </c>
      <c r="N43" s="18">
        <f t="shared" si="17"/>
        <v>0.56458333333333333</v>
      </c>
      <c r="O43" s="18"/>
      <c r="P43" s="18">
        <f>P42+"0:2"</f>
        <v>0.60138888888888886</v>
      </c>
      <c r="Q43" s="18">
        <f>Q42+"0:2"</f>
        <v>0.64305555555555549</v>
      </c>
      <c r="R43" s="18">
        <f>R42+"0:2"</f>
        <v>0.72638888888888886</v>
      </c>
      <c r="S43" s="175"/>
    </row>
    <row r="44" spans="1:19" x14ac:dyDescent="0.2">
      <c r="A44" s="162">
        <v>8.3000000000000007</v>
      </c>
      <c r="B44" s="162">
        <v>8.3000000000000007</v>
      </c>
      <c r="C44" s="162">
        <v>8.3000000000000007</v>
      </c>
      <c r="D44" s="162">
        <v>8.3000000000000007</v>
      </c>
      <c r="E44" s="162">
        <v>8.3000000000000007</v>
      </c>
      <c r="F44" s="164">
        <v>16</v>
      </c>
      <c r="G44" s="26" t="s">
        <v>471</v>
      </c>
      <c r="H44" s="18">
        <f>H43+"0:3"</f>
        <v>0.19097222222222218</v>
      </c>
      <c r="I44" s="18">
        <f t="shared" ref="I44:N44" si="18">I43+"0:3"</f>
        <v>0.22569444444444442</v>
      </c>
      <c r="J44" s="18">
        <f t="shared" si="18"/>
        <v>0.2673611111111111</v>
      </c>
      <c r="K44" s="18">
        <f t="shared" si="18"/>
        <v>0.30555555555555552</v>
      </c>
      <c r="L44" s="18">
        <f t="shared" si="18"/>
        <v>0.35347222222222219</v>
      </c>
      <c r="M44" s="18">
        <f t="shared" si="18"/>
        <v>0.52013888888888882</v>
      </c>
      <c r="N44" s="18">
        <f t="shared" si="18"/>
        <v>0.56666666666666665</v>
      </c>
      <c r="O44" s="18"/>
      <c r="P44" s="18">
        <f>P43+"0:3"</f>
        <v>0.60347222222222219</v>
      </c>
      <c r="Q44" s="18">
        <f>Q43+"0:3"</f>
        <v>0.64513888888888882</v>
      </c>
      <c r="R44" s="18">
        <f>R43+"0:3"</f>
        <v>0.72847222222222219</v>
      </c>
      <c r="S44" s="175"/>
    </row>
    <row r="45" spans="1:19" x14ac:dyDescent="0.2">
      <c r="A45" s="162" t="s">
        <v>417</v>
      </c>
      <c r="B45" s="162" t="s">
        <v>417</v>
      </c>
      <c r="C45" s="162">
        <v>10.5</v>
      </c>
      <c r="D45" s="162">
        <v>10.5</v>
      </c>
      <c r="E45" s="162">
        <v>10.5</v>
      </c>
      <c r="F45" s="164">
        <v>15</v>
      </c>
      <c r="G45" s="26" t="s">
        <v>470</v>
      </c>
      <c r="H45" s="18">
        <f>H44+"0:2"</f>
        <v>0.19236111111111107</v>
      </c>
      <c r="I45" s="18" t="s">
        <v>198</v>
      </c>
      <c r="J45" s="18">
        <f>J44+"0:2"</f>
        <v>0.26874999999999999</v>
      </c>
      <c r="K45" s="18" t="s">
        <v>198</v>
      </c>
      <c r="L45" s="18">
        <f>L44+"0:2"</f>
        <v>0.35486111111111107</v>
      </c>
      <c r="M45" s="18" t="s">
        <v>198</v>
      </c>
      <c r="N45" s="18">
        <f>N44+"0:2"</f>
        <v>0.56805555555555554</v>
      </c>
      <c r="O45" s="18"/>
      <c r="P45" s="18" t="s">
        <v>198</v>
      </c>
      <c r="Q45" s="18">
        <f>Q44+"0:2"</f>
        <v>0.6465277777777777</v>
      </c>
      <c r="R45" s="18" t="s">
        <v>198</v>
      </c>
      <c r="S45" s="175"/>
    </row>
    <row r="46" spans="1:19" x14ac:dyDescent="0.2">
      <c r="A46" s="162" t="s">
        <v>417</v>
      </c>
      <c r="B46" s="162" t="s">
        <v>417</v>
      </c>
      <c r="C46" s="162">
        <v>11</v>
      </c>
      <c r="D46" s="162" t="s">
        <v>417</v>
      </c>
      <c r="E46" s="162">
        <v>11</v>
      </c>
      <c r="F46" s="164">
        <v>14</v>
      </c>
      <c r="G46" s="26" t="s">
        <v>469</v>
      </c>
      <c r="H46" s="18">
        <f>H45+"0:3"</f>
        <v>0.19444444444444439</v>
      </c>
      <c r="I46" s="18" t="s">
        <v>198</v>
      </c>
      <c r="J46" s="18">
        <f>J45+"0:3"</f>
        <v>0.27083333333333331</v>
      </c>
      <c r="K46" s="18" t="s">
        <v>198</v>
      </c>
      <c r="L46" s="18">
        <f>L45+"0:3"</f>
        <v>0.3569444444444444</v>
      </c>
      <c r="M46" s="18" t="s">
        <v>198</v>
      </c>
      <c r="N46" s="18">
        <f>N45+"0:3"</f>
        <v>0.57013888888888886</v>
      </c>
      <c r="O46" s="18"/>
      <c r="P46" s="18" t="s">
        <v>198</v>
      </c>
      <c r="Q46" s="18">
        <f>Q45+"0:3"</f>
        <v>0.64861111111111103</v>
      </c>
      <c r="R46" s="18" t="s">
        <v>198</v>
      </c>
      <c r="S46" s="175"/>
    </row>
    <row r="47" spans="1:19" x14ac:dyDescent="0.2">
      <c r="A47" s="162">
        <v>10.6</v>
      </c>
      <c r="B47" s="162">
        <v>10.6</v>
      </c>
      <c r="C47" s="162">
        <v>13.1</v>
      </c>
      <c r="D47" s="162" t="s">
        <v>417</v>
      </c>
      <c r="E47" s="162">
        <v>13.1</v>
      </c>
      <c r="F47" s="164">
        <v>13</v>
      </c>
      <c r="G47" s="26" t="s">
        <v>468</v>
      </c>
      <c r="H47" s="18">
        <f>H46+"0:3"</f>
        <v>0.19652777777777772</v>
      </c>
      <c r="I47" s="18">
        <f>I44+"0:5"</f>
        <v>0.22916666666666663</v>
      </c>
      <c r="J47" s="18">
        <f>J46+"0:3"</f>
        <v>0.27291666666666664</v>
      </c>
      <c r="K47" s="18">
        <f>K44+"0:5"</f>
        <v>0.30902777777777773</v>
      </c>
      <c r="L47" s="18">
        <f>L46+"0:3"</f>
        <v>0.35902777777777772</v>
      </c>
      <c r="M47" s="18">
        <f>M44+"0:5"</f>
        <v>0.52361111111111103</v>
      </c>
      <c r="N47" s="18">
        <f>N46+"0:3"</f>
        <v>0.57222222222222219</v>
      </c>
      <c r="O47" s="18"/>
      <c r="P47" s="18">
        <f>P44+"0:5"</f>
        <v>0.6069444444444444</v>
      </c>
      <c r="Q47" s="18">
        <f>Q46+"0:3"</f>
        <v>0.65069444444444435</v>
      </c>
      <c r="R47" s="18">
        <f>R44+"0:5"</f>
        <v>0.7319444444444444</v>
      </c>
      <c r="S47" s="175"/>
    </row>
    <row r="48" spans="1:19" x14ac:dyDescent="0.2">
      <c r="A48" s="162">
        <v>13</v>
      </c>
      <c r="B48" s="162">
        <v>13</v>
      </c>
      <c r="C48" s="162">
        <v>15.5</v>
      </c>
      <c r="D48" s="162" t="s">
        <v>417</v>
      </c>
      <c r="E48" s="162">
        <v>15.5</v>
      </c>
      <c r="F48" s="164">
        <v>12</v>
      </c>
      <c r="G48" s="26" t="s">
        <v>467</v>
      </c>
      <c r="H48" s="18">
        <f>H47+"0:3"</f>
        <v>0.19861111111111104</v>
      </c>
      <c r="I48" s="18">
        <f t="shared" ref="I48:K49" si="19">I47+"0:3"</f>
        <v>0.23124999999999996</v>
      </c>
      <c r="J48" s="18">
        <f>J47+"0:3"</f>
        <v>0.27499999999999997</v>
      </c>
      <c r="K48" s="18">
        <f>K47+"0:3"</f>
        <v>0.31111111111111106</v>
      </c>
      <c r="L48" s="18">
        <f>L47+"0:3"</f>
        <v>0.36111111111111105</v>
      </c>
      <c r="M48" s="18">
        <f>M47+"0:3"</f>
        <v>0.52569444444444435</v>
      </c>
      <c r="N48" s="18">
        <f>N47+"0:3"</f>
        <v>0.57430555555555551</v>
      </c>
      <c r="O48" s="18"/>
      <c r="P48" s="18">
        <f>P47+"0:3"</f>
        <v>0.60902777777777772</v>
      </c>
      <c r="Q48" s="18">
        <f>Q47+"0:3"</f>
        <v>0.65277777777777768</v>
      </c>
      <c r="R48" s="18">
        <f>R47+"0:3"</f>
        <v>0.73402777777777772</v>
      </c>
      <c r="S48" s="175"/>
    </row>
    <row r="49" spans="1:19" x14ac:dyDescent="0.2">
      <c r="A49" s="162">
        <v>15.5</v>
      </c>
      <c r="B49" s="162">
        <v>15.5</v>
      </c>
      <c r="C49" s="162">
        <v>18</v>
      </c>
      <c r="D49" s="162" t="s">
        <v>417</v>
      </c>
      <c r="E49" s="162">
        <v>18</v>
      </c>
      <c r="F49" s="164">
        <v>11</v>
      </c>
      <c r="G49" s="26" t="s">
        <v>466</v>
      </c>
      <c r="H49" s="18">
        <f>H48+"0:3"</f>
        <v>0.20069444444444437</v>
      </c>
      <c r="I49" s="18">
        <f t="shared" si="19"/>
        <v>0.23333333333333328</v>
      </c>
      <c r="J49" s="18">
        <f t="shared" si="19"/>
        <v>0.27708333333333329</v>
      </c>
      <c r="K49" s="18">
        <f t="shared" si="19"/>
        <v>0.31319444444444439</v>
      </c>
      <c r="L49" s="18">
        <f>L48+"0:3"</f>
        <v>0.36319444444444438</v>
      </c>
      <c r="M49" s="18">
        <f t="shared" ref="M49:R49" si="20">M48+"0:3"</f>
        <v>0.52777777777777768</v>
      </c>
      <c r="N49" s="18">
        <f t="shared" si="20"/>
        <v>0.57638888888888884</v>
      </c>
      <c r="O49" s="18"/>
      <c r="P49" s="18">
        <f>P48+"0:3"</f>
        <v>0.61111111111111105</v>
      </c>
      <c r="Q49" s="18">
        <f>Q48+"0:3"</f>
        <v>0.65486111111111101</v>
      </c>
      <c r="R49" s="18">
        <f t="shared" si="20"/>
        <v>0.73611111111111105</v>
      </c>
      <c r="S49" s="178"/>
    </row>
    <row r="50" spans="1:19" x14ac:dyDescent="0.2">
      <c r="A50" s="162">
        <v>19.2</v>
      </c>
      <c r="B50" s="162">
        <v>17.8</v>
      </c>
      <c r="C50" s="162">
        <v>20.3</v>
      </c>
      <c r="D50" s="162" t="s">
        <v>417</v>
      </c>
      <c r="E50" s="162" t="s">
        <v>417</v>
      </c>
      <c r="F50" s="164">
        <v>10</v>
      </c>
      <c r="G50" s="26" t="s">
        <v>464</v>
      </c>
      <c r="H50" s="18" t="s">
        <v>198</v>
      </c>
      <c r="I50" s="18">
        <f>I49+"0:5"</f>
        <v>0.23680555555555549</v>
      </c>
      <c r="J50" s="18" t="s">
        <v>198</v>
      </c>
      <c r="K50" s="18">
        <f>K49+"0:5"</f>
        <v>0.3166666666666666</v>
      </c>
      <c r="L50" s="18" t="s">
        <v>198</v>
      </c>
      <c r="M50" s="18">
        <f>M49+"0:5"</f>
        <v>0.53124999999999989</v>
      </c>
      <c r="N50" s="18">
        <f>N49+"0:5"</f>
        <v>0.57986111111111105</v>
      </c>
      <c r="O50" s="18"/>
      <c r="P50" s="18">
        <f>P49+"0:5"</f>
        <v>0.61458333333333326</v>
      </c>
      <c r="Q50" s="18" t="s">
        <v>198</v>
      </c>
      <c r="R50" s="18">
        <f>R49+"0:5"</f>
        <v>0.73958333333333326</v>
      </c>
      <c r="S50" s="178"/>
    </row>
    <row r="51" spans="1:19" x14ac:dyDescent="0.2">
      <c r="A51" s="162" t="s">
        <v>417</v>
      </c>
      <c r="B51" s="162">
        <v>19.3</v>
      </c>
      <c r="C51" s="162">
        <v>21.8</v>
      </c>
      <c r="D51" s="162">
        <v>12.8</v>
      </c>
      <c r="E51" s="162" t="s">
        <v>417</v>
      </c>
      <c r="F51" s="164">
        <v>9</v>
      </c>
      <c r="G51" s="26" t="s">
        <v>465</v>
      </c>
      <c r="H51" s="18" t="s">
        <v>198</v>
      </c>
      <c r="I51" s="18">
        <f>I49+"0:6"</f>
        <v>0.23749999999999996</v>
      </c>
      <c r="J51" s="18" t="s">
        <v>198</v>
      </c>
      <c r="K51" s="18" t="s">
        <v>198</v>
      </c>
      <c r="L51" s="18" t="s">
        <v>198</v>
      </c>
      <c r="M51" s="18" t="s">
        <v>198</v>
      </c>
      <c r="N51" s="18">
        <f>N49+"0:6"</f>
        <v>0.58055555555555549</v>
      </c>
      <c r="O51" s="18">
        <v>0.59722222222222221</v>
      </c>
      <c r="P51" s="18" t="s">
        <v>198</v>
      </c>
      <c r="Q51" s="18" t="s">
        <v>198</v>
      </c>
      <c r="R51" s="18" t="s">
        <v>198</v>
      </c>
      <c r="S51" s="178"/>
    </row>
    <row r="52" spans="1:19" x14ac:dyDescent="0.2">
      <c r="A52" s="162">
        <v>19.2</v>
      </c>
      <c r="B52" s="162">
        <v>19.600000000000001</v>
      </c>
      <c r="C52" s="162">
        <v>22.1</v>
      </c>
      <c r="D52" s="162">
        <v>13.1</v>
      </c>
      <c r="E52" s="162" t="s">
        <v>417</v>
      </c>
      <c r="F52" s="164">
        <v>8</v>
      </c>
      <c r="G52" s="26" t="s">
        <v>464</v>
      </c>
      <c r="H52" s="18" t="s">
        <v>417</v>
      </c>
      <c r="I52" s="18">
        <f>I51+"0:1"</f>
        <v>0.2381944444444444</v>
      </c>
      <c r="J52" s="18" t="s">
        <v>417</v>
      </c>
      <c r="K52" s="18">
        <f>K49+"0:5"</f>
        <v>0.3166666666666666</v>
      </c>
      <c r="L52" s="18" t="s">
        <v>198</v>
      </c>
      <c r="M52" s="18">
        <f>M49+"0:5"</f>
        <v>0.53124999999999989</v>
      </c>
      <c r="N52" s="18"/>
      <c r="O52" s="18">
        <f>O51+"0:1"</f>
        <v>0.59791666666666665</v>
      </c>
      <c r="P52" s="18">
        <f>P49+"0:5"</f>
        <v>0.61458333333333326</v>
      </c>
      <c r="Q52" s="18" t="s">
        <v>198</v>
      </c>
      <c r="R52" s="18">
        <f>R49+"0:5"</f>
        <v>0.73958333333333326</v>
      </c>
      <c r="S52" s="175"/>
    </row>
    <row r="53" spans="1:19" x14ac:dyDescent="0.2">
      <c r="A53" s="162">
        <v>19.8</v>
      </c>
      <c r="B53" s="162">
        <v>20.2</v>
      </c>
      <c r="C53" s="162">
        <v>22.7</v>
      </c>
      <c r="D53" s="162">
        <v>13.7</v>
      </c>
      <c r="E53" s="162">
        <v>21.1</v>
      </c>
      <c r="F53" s="164">
        <v>7</v>
      </c>
      <c r="G53" s="26" t="s">
        <v>463</v>
      </c>
      <c r="H53" s="18">
        <f>H49+"0:6"</f>
        <v>0.20486111111111105</v>
      </c>
      <c r="I53" s="18">
        <f>I52+"0:1"</f>
        <v>0.23888888888888885</v>
      </c>
      <c r="J53" s="18">
        <f>J49+"0:6"</f>
        <v>0.28124999999999994</v>
      </c>
      <c r="K53" s="18">
        <f>K52+"0:1"</f>
        <v>0.31736111111111104</v>
      </c>
      <c r="L53" s="18">
        <f>L49+"0:6"</f>
        <v>0.36736111111111103</v>
      </c>
      <c r="M53" s="18">
        <f>M52+"0:1"</f>
        <v>0.53194444444444433</v>
      </c>
      <c r="N53" s="18"/>
      <c r="O53" s="18">
        <f>O52+"0:1"</f>
        <v>0.59861111111111109</v>
      </c>
      <c r="P53" s="18">
        <f>P52+"0:1"</f>
        <v>0.6152777777777777</v>
      </c>
      <c r="Q53" s="18">
        <f>Q49+"0:6"</f>
        <v>0.65902777777777766</v>
      </c>
      <c r="R53" s="18">
        <f>R52+"0:1"</f>
        <v>0.7402777777777777</v>
      </c>
      <c r="S53" s="175"/>
    </row>
    <row r="54" spans="1:19" x14ac:dyDescent="0.2">
      <c r="A54" s="162">
        <v>21.4</v>
      </c>
      <c r="B54" s="162">
        <v>21.8</v>
      </c>
      <c r="C54" s="162">
        <v>24.3</v>
      </c>
      <c r="D54" s="162">
        <v>15.3</v>
      </c>
      <c r="E54" s="162">
        <v>22.7</v>
      </c>
      <c r="F54" s="164">
        <v>6</v>
      </c>
      <c r="G54" s="26" t="s">
        <v>462</v>
      </c>
      <c r="H54" s="18">
        <f>H53+"0:2"</f>
        <v>0.20624999999999993</v>
      </c>
      <c r="I54" s="18">
        <f>I53+"0:2"</f>
        <v>0.24027777777777773</v>
      </c>
      <c r="J54" s="18">
        <f>J53+"0:2"</f>
        <v>0.28263888888888883</v>
      </c>
      <c r="K54" s="18">
        <f>K53+"0:2"</f>
        <v>0.31874999999999992</v>
      </c>
      <c r="L54" s="18">
        <f t="shared" ref="L54:R54" si="21">L53+"0:2"</f>
        <v>0.36874999999999991</v>
      </c>
      <c r="M54" s="18">
        <f t="shared" si="21"/>
        <v>0.53333333333333321</v>
      </c>
      <c r="N54" s="18"/>
      <c r="O54" s="18">
        <f t="shared" si="21"/>
        <v>0.6</v>
      </c>
      <c r="P54" s="18">
        <f t="shared" si="21"/>
        <v>0.61666666666666659</v>
      </c>
      <c r="Q54" s="18">
        <f t="shared" si="21"/>
        <v>0.66041666666666654</v>
      </c>
      <c r="R54" s="18">
        <f t="shared" si="21"/>
        <v>0.74166666666666659</v>
      </c>
      <c r="S54" s="175"/>
    </row>
    <row r="55" spans="1:19" x14ac:dyDescent="0.2">
      <c r="A55" s="162">
        <v>22.4</v>
      </c>
      <c r="B55" s="162">
        <v>22.8</v>
      </c>
      <c r="C55" s="162">
        <v>25.3</v>
      </c>
      <c r="D55" s="162">
        <v>16.3</v>
      </c>
      <c r="E55" s="162">
        <v>23.7</v>
      </c>
      <c r="F55" s="164">
        <v>5</v>
      </c>
      <c r="G55" s="26" t="s">
        <v>461</v>
      </c>
      <c r="H55" s="18">
        <f>H54+"0:1"</f>
        <v>0.20694444444444438</v>
      </c>
      <c r="I55" s="18">
        <f t="shared" ref="I55:R55" si="22">I54+"0:1"</f>
        <v>0.24097222222222217</v>
      </c>
      <c r="J55" s="18">
        <f t="shared" si="22"/>
        <v>0.28333333333333327</v>
      </c>
      <c r="K55" s="18">
        <f t="shared" si="22"/>
        <v>0.31944444444444436</v>
      </c>
      <c r="L55" s="18">
        <f t="shared" si="22"/>
        <v>0.36944444444444435</v>
      </c>
      <c r="M55" s="18">
        <f t="shared" si="22"/>
        <v>0.53402777777777766</v>
      </c>
      <c r="N55" s="18"/>
      <c r="O55" s="18">
        <f t="shared" si="22"/>
        <v>0.60069444444444442</v>
      </c>
      <c r="P55" s="18">
        <f t="shared" si="22"/>
        <v>0.61736111111111103</v>
      </c>
      <c r="Q55" s="18">
        <f t="shared" si="22"/>
        <v>0.66111111111111098</v>
      </c>
      <c r="R55" s="18">
        <f t="shared" si="22"/>
        <v>0.74236111111111103</v>
      </c>
      <c r="S55" s="175"/>
    </row>
    <row r="56" spans="1:19" x14ac:dyDescent="0.2">
      <c r="A56" s="162">
        <v>24.8</v>
      </c>
      <c r="B56" s="162">
        <v>25.2</v>
      </c>
      <c r="C56" s="162">
        <v>27.7</v>
      </c>
      <c r="D56" s="162">
        <v>18.7</v>
      </c>
      <c r="E56" s="162">
        <v>26.1</v>
      </c>
      <c r="F56" s="164">
        <v>4</v>
      </c>
      <c r="G56" s="26" t="s">
        <v>213</v>
      </c>
      <c r="H56" s="18">
        <f>H55+"0:4"</f>
        <v>0.20972222222222214</v>
      </c>
      <c r="I56" s="18">
        <f t="shared" ref="I56:R56" si="23">I55+"0:4"</f>
        <v>0.24374999999999994</v>
      </c>
      <c r="J56" s="18">
        <f t="shared" si="23"/>
        <v>0.28611111111111104</v>
      </c>
      <c r="K56" s="18">
        <f t="shared" si="23"/>
        <v>0.32222222222222213</v>
      </c>
      <c r="L56" s="18">
        <f t="shared" si="23"/>
        <v>0.37222222222222212</v>
      </c>
      <c r="M56" s="18">
        <f t="shared" si="23"/>
        <v>0.53680555555555542</v>
      </c>
      <c r="N56" s="18"/>
      <c r="O56" s="18">
        <f t="shared" si="23"/>
        <v>0.60347222222222219</v>
      </c>
      <c r="P56" s="18">
        <f t="shared" si="23"/>
        <v>0.6201388888888888</v>
      </c>
      <c r="Q56" s="18">
        <f t="shared" si="23"/>
        <v>0.66388888888888875</v>
      </c>
      <c r="R56" s="18">
        <f t="shared" si="23"/>
        <v>0.7451388888888888</v>
      </c>
      <c r="S56" s="175"/>
    </row>
    <row r="57" spans="1:19" x14ac:dyDescent="0.2">
      <c r="A57" s="162">
        <v>25.3</v>
      </c>
      <c r="B57" s="162">
        <v>25.7</v>
      </c>
      <c r="C57" s="162">
        <v>28.2</v>
      </c>
      <c r="D57" s="162">
        <v>19.2</v>
      </c>
      <c r="E57" s="162">
        <v>26.6</v>
      </c>
      <c r="F57" s="164">
        <v>3</v>
      </c>
      <c r="G57" s="26" t="s">
        <v>345</v>
      </c>
      <c r="H57" s="18">
        <f>H56+"0:1"</f>
        <v>0.21041666666666659</v>
      </c>
      <c r="I57" s="18">
        <f t="shared" ref="I57:R57" si="24">I56+"0:1"</f>
        <v>0.24444444444444438</v>
      </c>
      <c r="J57" s="18">
        <f t="shared" si="24"/>
        <v>0.28680555555555548</v>
      </c>
      <c r="K57" s="18">
        <f t="shared" si="24"/>
        <v>0.32291666666666657</v>
      </c>
      <c r="L57" s="18">
        <f t="shared" si="24"/>
        <v>0.37291666666666656</v>
      </c>
      <c r="M57" s="18">
        <f t="shared" si="24"/>
        <v>0.53749999999999987</v>
      </c>
      <c r="N57" s="18"/>
      <c r="O57" s="18">
        <f t="shared" si="24"/>
        <v>0.60416666666666663</v>
      </c>
      <c r="P57" s="18">
        <f t="shared" si="24"/>
        <v>0.62083333333333324</v>
      </c>
      <c r="Q57" s="18">
        <f t="shared" si="24"/>
        <v>0.66458333333333319</v>
      </c>
      <c r="R57" s="18">
        <f t="shared" si="24"/>
        <v>0.74583333333333324</v>
      </c>
      <c r="S57" s="175"/>
    </row>
    <row r="58" spans="1:19" x14ac:dyDescent="0.2">
      <c r="A58" s="162">
        <v>25.7</v>
      </c>
      <c r="B58" s="162">
        <v>26.1</v>
      </c>
      <c r="C58" s="162">
        <v>28.6</v>
      </c>
      <c r="D58" s="162">
        <v>19.600000000000001</v>
      </c>
      <c r="E58" s="162">
        <v>27</v>
      </c>
      <c r="F58" s="164">
        <v>2</v>
      </c>
      <c r="G58" s="26" t="s">
        <v>95</v>
      </c>
      <c r="H58" s="18">
        <f>H57+"0:1"</f>
        <v>0.21111111111111103</v>
      </c>
      <c r="I58" s="18">
        <f t="shared" ref="I58:R58" si="25">I56+"0:2"</f>
        <v>0.24513888888888882</v>
      </c>
      <c r="J58" s="18">
        <f t="shared" si="25"/>
        <v>0.28749999999999992</v>
      </c>
      <c r="K58" s="18">
        <f t="shared" si="25"/>
        <v>0.32361111111111102</v>
      </c>
      <c r="L58" s="18">
        <f t="shared" si="25"/>
        <v>0.37361111111111101</v>
      </c>
      <c r="M58" s="18">
        <f t="shared" si="25"/>
        <v>0.53819444444444431</v>
      </c>
      <c r="N58" s="18"/>
      <c r="O58" s="18">
        <f t="shared" si="25"/>
        <v>0.60486111111111107</v>
      </c>
      <c r="P58" s="18">
        <f t="shared" si="25"/>
        <v>0.62152777777777768</v>
      </c>
      <c r="Q58" s="18">
        <f t="shared" si="25"/>
        <v>0.66527777777777763</v>
      </c>
      <c r="R58" s="18">
        <f t="shared" si="25"/>
        <v>0.74652777777777768</v>
      </c>
      <c r="S58" s="175"/>
    </row>
    <row r="59" spans="1:19" x14ac:dyDescent="0.2">
      <c r="A59" s="162">
        <v>27</v>
      </c>
      <c r="B59" s="162">
        <v>27.4</v>
      </c>
      <c r="C59" s="162">
        <v>29.9</v>
      </c>
      <c r="D59" s="162">
        <v>20.9</v>
      </c>
      <c r="E59" s="162">
        <v>28.3</v>
      </c>
      <c r="F59" s="164">
        <v>1</v>
      </c>
      <c r="G59" s="27" t="s">
        <v>255</v>
      </c>
      <c r="H59" s="20">
        <f>H58+"0:2"</f>
        <v>0.21249999999999991</v>
      </c>
      <c r="I59" s="20">
        <f t="shared" ref="I59:R59" si="26">I58+"0:2"</f>
        <v>0.24652777777777771</v>
      </c>
      <c r="J59" s="20">
        <f t="shared" si="26"/>
        <v>0.28888888888888881</v>
      </c>
      <c r="K59" s="20">
        <f t="shared" si="26"/>
        <v>0.3249999999999999</v>
      </c>
      <c r="L59" s="20">
        <f t="shared" si="26"/>
        <v>0.37499999999999989</v>
      </c>
      <c r="M59" s="20">
        <f t="shared" si="26"/>
        <v>0.53958333333333319</v>
      </c>
      <c r="N59" s="20"/>
      <c r="O59" s="20">
        <f t="shared" si="26"/>
        <v>0.60624999999999996</v>
      </c>
      <c r="P59" s="20">
        <f t="shared" si="26"/>
        <v>0.62291666666666656</v>
      </c>
      <c r="Q59" s="20">
        <f t="shared" si="26"/>
        <v>0.66666666666666652</v>
      </c>
      <c r="R59" s="20">
        <f t="shared" si="26"/>
        <v>0.74791666666666656</v>
      </c>
    </row>
    <row r="60" spans="1:19" x14ac:dyDescent="0.2">
      <c r="G60" s="3"/>
      <c r="H60" s="173"/>
      <c r="I60" s="173"/>
      <c r="J60" s="173"/>
      <c r="K60" s="173"/>
      <c r="L60" s="173"/>
      <c r="M60" s="173"/>
      <c r="N60" s="173"/>
      <c r="O60" s="173"/>
      <c r="P60" s="173"/>
      <c r="Q60" s="179"/>
      <c r="R60" s="174"/>
    </row>
    <row r="61" spans="1:19" x14ac:dyDescent="0.2">
      <c r="G61" s="3"/>
      <c r="H61" s="180"/>
      <c r="I61" s="173"/>
      <c r="J61" s="173"/>
      <c r="K61" s="173"/>
      <c r="L61" s="173"/>
      <c r="M61" s="173"/>
      <c r="N61" s="173"/>
      <c r="O61" s="173"/>
      <c r="P61" s="179"/>
      <c r="Q61" s="174"/>
    </row>
    <row r="62" spans="1:19" x14ac:dyDescent="0.2">
      <c r="G62" s="174"/>
      <c r="H62" s="173"/>
      <c r="I62" s="173"/>
      <c r="J62" s="173"/>
      <c r="K62" s="173"/>
      <c r="L62" s="173"/>
      <c r="M62" s="173"/>
      <c r="N62" s="173"/>
      <c r="O62" s="173"/>
      <c r="P62" s="179"/>
      <c r="Q62" s="174"/>
    </row>
    <row r="63" spans="1:19" x14ac:dyDescent="0.2">
      <c r="G63" s="174"/>
      <c r="H63" s="173"/>
      <c r="I63" s="173"/>
      <c r="J63" s="173"/>
      <c r="K63" s="173"/>
      <c r="L63" s="173"/>
      <c r="M63" s="173"/>
      <c r="N63" s="173"/>
      <c r="O63" s="173"/>
    </row>
    <row r="64" spans="1:19" x14ac:dyDescent="0.2">
      <c r="H64" s="173"/>
      <c r="I64" s="173"/>
      <c r="J64" s="173"/>
      <c r="K64" s="173"/>
      <c r="L64" s="173"/>
      <c r="M64" s="173"/>
      <c r="N64" s="173"/>
      <c r="O64" s="173"/>
    </row>
    <row r="65" spans="8:15" x14ac:dyDescent="0.2">
      <c r="H65" s="173"/>
      <c r="I65" s="173"/>
      <c r="J65" s="173"/>
      <c r="K65" s="173"/>
      <c r="L65" s="173"/>
      <c r="M65" s="173"/>
      <c r="N65" s="173"/>
      <c r="O65" s="173"/>
    </row>
    <row r="66" spans="8:15" x14ac:dyDescent="0.2">
      <c r="H66" s="173"/>
      <c r="I66" s="173"/>
      <c r="J66" s="173"/>
      <c r="K66" s="173"/>
      <c r="L66" s="173"/>
      <c r="M66" s="173"/>
      <c r="N66" s="173"/>
      <c r="O66" s="173"/>
    </row>
    <row r="67" spans="8:15" x14ac:dyDescent="0.2">
      <c r="H67" s="173"/>
      <c r="I67" s="173"/>
      <c r="J67" s="173"/>
      <c r="K67" s="173"/>
      <c r="L67" s="173"/>
      <c r="M67" s="173"/>
      <c r="N67" s="173"/>
      <c r="O67" s="173"/>
    </row>
    <row r="68" spans="8:15" x14ac:dyDescent="0.2">
      <c r="H68" s="173"/>
      <c r="I68" s="173"/>
      <c r="J68" s="173"/>
      <c r="K68" s="173"/>
      <c r="L68" s="173"/>
      <c r="M68" s="173"/>
      <c r="N68" s="173"/>
      <c r="O68" s="173"/>
    </row>
    <row r="71" spans="8:15" x14ac:dyDescent="0.2">
      <c r="H71" s="173"/>
      <c r="I71" s="173"/>
      <c r="J71" s="173"/>
      <c r="K71" s="173"/>
      <c r="L71" s="173"/>
      <c r="M71" s="173"/>
      <c r="N71" s="173"/>
      <c r="O71" s="173"/>
    </row>
    <row r="72" spans="8:15" x14ac:dyDescent="0.2">
      <c r="H72" s="173"/>
      <c r="I72" s="173"/>
      <c r="J72" s="173"/>
      <c r="K72" s="173"/>
      <c r="L72" s="173"/>
      <c r="M72" s="173"/>
      <c r="N72" s="173"/>
      <c r="O72" s="173"/>
    </row>
    <row r="73" spans="8:15" x14ac:dyDescent="0.2">
      <c r="H73" s="173"/>
      <c r="I73" s="173"/>
      <c r="J73" s="173"/>
      <c r="K73" s="173"/>
      <c r="L73" s="173"/>
      <c r="M73" s="173"/>
      <c r="N73" s="173"/>
      <c r="O73" s="173"/>
    </row>
    <row r="74" spans="8:15" x14ac:dyDescent="0.2">
      <c r="H74" s="173"/>
      <c r="I74" s="173"/>
      <c r="J74" s="173"/>
      <c r="K74" s="173"/>
      <c r="L74" s="173"/>
      <c r="M74" s="173"/>
      <c r="N74" s="173"/>
      <c r="O74" s="173"/>
    </row>
    <row r="75" spans="8:15" x14ac:dyDescent="0.2">
      <c r="H75" s="173"/>
      <c r="I75" s="173"/>
      <c r="J75" s="173"/>
      <c r="K75" s="173"/>
      <c r="L75" s="173"/>
      <c r="M75" s="173"/>
      <c r="N75" s="173"/>
      <c r="O75" s="173"/>
    </row>
    <row r="76" spans="8:15" x14ac:dyDescent="0.2">
      <c r="H76" s="173"/>
      <c r="I76" s="173"/>
      <c r="J76" s="173"/>
      <c r="K76" s="173"/>
      <c r="L76" s="173"/>
      <c r="M76" s="173"/>
      <c r="N76" s="173"/>
      <c r="O76" s="173"/>
    </row>
    <row r="77" spans="8:15" x14ac:dyDescent="0.2">
      <c r="H77" s="173"/>
      <c r="I77" s="173"/>
      <c r="J77" s="173"/>
      <c r="K77" s="173"/>
      <c r="L77" s="173"/>
      <c r="M77" s="173"/>
      <c r="N77" s="173"/>
      <c r="O77" s="173"/>
    </row>
    <row r="78" spans="8:15" x14ac:dyDescent="0.2">
      <c r="H78" s="173"/>
      <c r="I78" s="173"/>
      <c r="J78" s="173"/>
      <c r="K78" s="173"/>
      <c r="L78" s="173"/>
      <c r="M78" s="173"/>
      <c r="N78" s="173"/>
      <c r="O78" s="173"/>
    </row>
    <row r="79" spans="8:15" x14ac:dyDescent="0.2">
      <c r="H79" s="173"/>
      <c r="I79" s="173"/>
      <c r="J79" s="173"/>
      <c r="K79" s="173"/>
      <c r="L79" s="173"/>
      <c r="M79" s="173"/>
      <c r="N79" s="173"/>
      <c r="O79" s="173"/>
    </row>
    <row r="80" spans="8:15" x14ac:dyDescent="0.2">
      <c r="H80" s="170"/>
      <c r="I80" s="170"/>
      <c r="J80" s="170"/>
      <c r="K80" s="170"/>
      <c r="L80" s="170"/>
      <c r="M80" s="170"/>
      <c r="N80" s="170"/>
      <c r="O80" s="170"/>
    </row>
    <row r="81" spans="8:15" x14ac:dyDescent="0.2">
      <c r="H81" s="170"/>
      <c r="I81" s="170"/>
      <c r="J81" s="170"/>
      <c r="K81" s="170"/>
      <c r="L81" s="170"/>
      <c r="M81" s="170"/>
      <c r="N81" s="170"/>
      <c r="O81" s="170"/>
    </row>
    <row r="89" spans="8:15" x14ac:dyDescent="0.2">
      <c r="H89" s="172"/>
      <c r="I89" s="172"/>
      <c r="J89" s="172"/>
      <c r="K89" s="172"/>
      <c r="L89" s="172"/>
      <c r="M89" s="172"/>
      <c r="N89" s="172"/>
      <c r="O89" s="172"/>
    </row>
    <row r="106" spans="8:15" x14ac:dyDescent="0.2">
      <c r="H106" s="181"/>
      <c r="I106" s="181"/>
      <c r="J106" s="181"/>
      <c r="K106" s="181"/>
      <c r="L106" s="181"/>
      <c r="M106" s="181"/>
      <c r="N106" s="181"/>
      <c r="O106" s="181"/>
    </row>
    <row r="107" spans="8:15" x14ac:dyDescent="0.2">
      <c r="H107" s="94"/>
      <c r="I107" s="94"/>
      <c r="J107" s="94"/>
      <c r="K107" s="94"/>
      <c r="L107" s="94"/>
      <c r="M107" s="94"/>
      <c r="N107" s="94"/>
      <c r="O107" s="94"/>
    </row>
    <row r="108" spans="8:15" x14ac:dyDescent="0.2">
      <c r="H108" s="181"/>
      <c r="I108" s="181"/>
      <c r="J108" s="181"/>
      <c r="K108" s="181"/>
      <c r="L108" s="181"/>
      <c r="M108" s="181"/>
      <c r="N108" s="181"/>
      <c r="O108" s="181"/>
    </row>
    <row r="109" spans="8:15" x14ac:dyDescent="0.2">
      <c r="H109" s="182"/>
      <c r="I109" s="182"/>
      <c r="J109" s="182"/>
      <c r="K109" s="182"/>
      <c r="L109" s="182"/>
      <c r="M109" s="182"/>
      <c r="N109" s="182"/>
      <c r="O109" s="182"/>
    </row>
    <row r="110" spans="8:15" x14ac:dyDescent="0.2">
      <c r="H110" s="94"/>
      <c r="I110" s="94"/>
      <c r="J110" s="94"/>
      <c r="K110" s="94"/>
      <c r="L110" s="94"/>
      <c r="M110" s="94"/>
      <c r="N110" s="94"/>
      <c r="O110" s="94"/>
    </row>
    <row r="111" spans="8:15" x14ac:dyDescent="0.2">
      <c r="H111" s="181"/>
      <c r="I111" s="181"/>
      <c r="J111" s="181"/>
      <c r="K111" s="181"/>
      <c r="L111" s="181"/>
      <c r="M111" s="181"/>
      <c r="N111" s="181"/>
      <c r="O111" s="181"/>
    </row>
    <row r="112" spans="8:15" x14ac:dyDescent="0.2">
      <c r="H112" s="182"/>
      <c r="I112" s="182"/>
      <c r="J112" s="182"/>
      <c r="K112" s="182"/>
      <c r="L112" s="182"/>
      <c r="M112" s="182"/>
      <c r="N112" s="182"/>
      <c r="O112" s="182"/>
    </row>
    <row r="113" spans="8:15" x14ac:dyDescent="0.2">
      <c r="H113" s="94"/>
      <c r="I113" s="94"/>
      <c r="J113" s="94"/>
      <c r="K113" s="94"/>
      <c r="L113" s="94"/>
      <c r="M113" s="94"/>
      <c r="N113" s="94"/>
      <c r="O113" s="94"/>
    </row>
    <row r="114" spans="8:15" x14ac:dyDescent="0.2">
      <c r="H114" s="181"/>
      <c r="I114" s="181"/>
      <c r="J114" s="181"/>
      <c r="K114" s="181"/>
      <c r="L114" s="181"/>
      <c r="M114" s="181"/>
      <c r="N114" s="181"/>
      <c r="O114" s="181"/>
    </row>
    <row r="115" spans="8:15" x14ac:dyDescent="0.2">
      <c r="H115" s="181"/>
      <c r="I115" s="181"/>
      <c r="J115" s="181"/>
      <c r="K115" s="181"/>
      <c r="L115" s="181"/>
      <c r="M115" s="181"/>
      <c r="N115" s="181"/>
      <c r="O115" s="181"/>
    </row>
    <row r="116" spans="8:15" x14ac:dyDescent="0.2">
      <c r="H116" s="94"/>
      <c r="I116" s="94"/>
      <c r="J116" s="94"/>
      <c r="K116" s="94"/>
      <c r="L116" s="94"/>
      <c r="M116" s="94"/>
      <c r="N116" s="94"/>
      <c r="O116" s="94"/>
    </row>
    <row r="117" spans="8:15" x14ac:dyDescent="0.2">
      <c r="H117" s="181"/>
      <c r="I117" s="181"/>
      <c r="J117" s="181"/>
      <c r="K117" s="181"/>
      <c r="L117" s="181"/>
      <c r="M117" s="181"/>
      <c r="N117" s="181"/>
      <c r="O117" s="181"/>
    </row>
    <row r="118" spans="8:15" x14ac:dyDescent="0.2">
      <c r="H118" s="181"/>
      <c r="I118" s="181"/>
      <c r="J118" s="181"/>
      <c r="K118" s="181"/>
      <c r="L118" s="181"/>
      <c r="M118" s="181"/>
      <c r="N118" s="181"/>
      <c r="O118" s="181"/>
    </row>
    <row r="119" spans="8:15" x14ac:dyDescent="0.2">
      <c r="H119" s="94"/>
      <c r="I119" s="94"/>
      <c r="J119" s="94"/>
      <c r="K119" s="94"/>
      <c r="L119" s="94"/>
      <c r="M119" s="94"/>
      <c r="N119" s="94"/>
      <c r="O119" s="94"/>
    </row>
    <row r="120" spans="8:15" x14ac:dyDescent="0.2">
      <c r="H120" s="181"/>
      <c r="I120" s="181"/>
      <c r="J120" s="181"/>
      <c r="K120" s="181"/>
      <c r="L120" s="181"/>
      <c r="M120" s="181"/>
      <c r="N120" s="181"/>
      <c r="O120" s="181"/>
    </row>
    <row r="121" spans="8:15" x14ac:dyDescent="0.2">
      <c r="H121" s="181"/>
      <c r="I121" s="181"/>
      <c r="J121" s="181"/>
      <c r="K121" s="181"/>
      <c r="L121" s="181"/>
      <c r="M121" s="181"/>
      <c r="N121" s="181"/>
      <c r="O121" s="181"/>
    </row>
    <row r="122" spans="8:15" x14ac:dyDescent="0.2">
      <c r="H122" s="94"/>
      <c r="I122" s="94"/>
      <c r="J122" s="94"/>
      <c r="K122" s="94"/>
      <c r="L122" s="94"/>
      <c r="M122" s="94"/>
      <c r="N122" s="94"/>
      <c r="O122" s="94"/>
    </row>
    <row r="123" spans="8:15" x14ac:dyDescent="0.2">
      <c r="H123" s="181"/>
      <c r="I123" s="181"/>
      <c r="J123" s="181"/>
      <c r="K123" s="181"/>
      <c r="L123" s="181"/>
      <c r="M123" s="181"/>
      <c r="N123" s="181"/>
      <c r="O123" s="181"/>
    </row>
    <row r="124" spans="8:15" x14ac:dyDescent="0.2">
      <c r="H124" s="181"/>
      <c r="I124" s="181"/>
      <c r="J124" s="181"/>
      <c r="K124" s="181"/>
      <c r="L124" s="181"/>
      <c r="M124" s="181"/>
      <c r="N124" s="181"/>
      <c r="O124" s="181"/>
    </row>
    <row r="125" spans="8:15" x14ac:dyDescent="0.2">
      <c r="H125" s="94"/>
      <c r="I125" s="94"/>
      <c r="J125" s="94"/>
      <c r="K125" s="94"/>
      <c r="L125" s="94"/>
      <c r="M125" s="94"/>
      <c r="N125" s="94"/>
      <c r="O125" s="94"/>
    </row>
    <row r="126" spans="8:15" x14ac:dyDescent="0.2">
      <c r="H126" s="181"/>
      <c r="I126" s="181"/>
      <c r="J126" s="181"/>
      <c r="K126" s="181"/>
      <c r="L126" s="181"/>
      <c r="M126" s="181"/>
      <c r="N126" s="181"/>
      <c r="O126" s="181"/>
    </row>
    <row r="127" spans="8:15" x14ac:dyDescent="0.2">
      <c r="H127" s="183"/>
      <c r="I127" s="183"/>
      <c r="J127" s="183"/>
      <c r="K127" s="183"/>
      <c r="L127" s="183"/>
      <c r="M127" s="183"/>
      <c r="N127" s="183"/>
      <c r="O127" s="183"/>
    </row>
    <row r="128" spans="8:15" x14ac:dyDescent="0.2">
      <c r="H128" s="94"/>
      <c r="I128" s="94"/>
      <c r="J128" s="94"/>
      <c r="K128" s="94"/>
      <c r="L128" s="94"/>
      <c r="M128" s="94"/>
      <c r="N128" s="94"/>
      <c r="O128" s="94"/>
    </row>
    <row r="129" spans="8:15" x14ac:dyDescent="0.2">
      <c r="H129" s="181"/>
      <c r="I129" s="181"/>
      <c r="J129" s="181"/>
      <c r="K129" s="181"/>
      <c r="L129" s="181"/>
      <c r="M129" s="181"/>
      <c r="N129" s="181"/>
      <c r="O129" s="181"/>
    </row>
    <row r="130" spans="8:15" ht="12.75" thickBot="1" x14ac:dyDescent="0.25">
      <c r="H130" s="184"/>
      <c r="I130" s="184"/>
      <c r="J130" s="184"/>
      <c r="K130" s="184"/>
      <c r="L130" s="184"/>
      <c r="M130" s="184"/>
      <c r="N130" s="184"/>
      <c r="O130" s="184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E825D-630A-4753-8C44-D61DE52ABE61}">
  <sheetPr>
    <pageSetUpPr fitToPage="1"/>
  </sheetPr>
  <dimension ref="A1:BD59"/>
  <sheetViews>
    <sheetView showGridLines="0" zoomScaleNormal="100" workbookViewId="0">
      <selection activeCell="Q22" sqref="Q22"/>
    </sheetView>
  </sheetViews>
  <sheetFormatPr defaultRowHeight="12" x14ac:dyDescent="0.2"/>
  <cols>
    <col min="1" max="1" width="5.85546875" style="7" customWidth="1"/>
    <col min="2" max="5" width="5.140625" style="21" customWidth="1"/>
    <col min="6" max="7" width="5.140625" style="11" customWidth="1"/>
    <col min="8" max="8" width="35.5703125" style="7" customWidth="1"/>
    <col min="9" max="9" width="6.7109375" style="7" customWidth="1"/>
    <col min="10" max="25" width="6.140625" style="11" customWidth="1"/>
    <col min="26" max="56" width="6.140625" style="7" customWidth="1"/>
    <col min="57" max="16384" width="9.140625" style="7"/>
  </cols>
  <sheetData>
    <row r="1" spans="1:56" x14ac:dyDescent="0.2">
      <c r="Q1" s="11" t="s">
        <v>559</v>
      </c>
      <c r="R1" s="7"/>
      <c r="S1" s="132"/>
    </row>
    <row r="2" spans="1:56" s="215" customFormat="1" ht="15" x14ac:dyDescent="0.25">
      <c r="B2" s="214"/>
      <c r="C2" s="214"/>
      <c r="D2" s="214"/>
      <c r="E2" s="214"/>
      <c r="F2" s="213"/>
      <c r="G2" s="213"/>
      <c r="H2" s="66" t="s">
        <v>557</v>
      </c>
      <c r="I2" s="66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V2" s="213"/>
      <c r="W2" s="213"/>
      <c r="X2" s="213"/>
      <c r="Y2" s="213"/>
    </row>
    <row r="3" spans="1:56" x14ac:dyDescent="0.2">
      <c r="H3" s="39" t="s">
        <v>236</v>
      </c>
      <c r="I3" s="39"/>
      <c r="Q3" s="41" t="s">
        <v>238</v>
      </c>
    </row>
    <row r="4" spans="1:56" x14ac:dyDescent="0.2">
      <c r="H4" s="12" t="s">
        <v>232</v>
      </c>
      <c r="I4" s="14">
        <v>1</v>
      </c>
      <c r="J4" s="14">
        <v>3</v>
      </c>
      <c r="K4" s="14">
        <v>5</v>
      </c>
      <c r="L4" s="14">
        <v>7</v>
      </c>
      <c r="M4" s="14">
        <v>9</v>
      </c>
      <c r="N4" s="14">
        <v>11</v>
      </c>
      <c r="O4" s="7"/>
      <c r="P4" s="1"/>
      <c r="Q4" s="14">
        <v>101</v>
      </c>
    </row>
    <row r="5" spans="1:56" x14ac:dyDescent="0.2">
      <c r="B5" s="69"/>
      <c r="C5" s="69"/>
      <c r="D5" s="69"/>
      <c r="E5" s="69"/>
      <c r="H5" s="12" t="s">
        <v>233</v>
      </c>
      <c r="I5" s="13" t="s">
        <v>145</v>
      </c>
      <c r="J5" s="13" t="s">
        <v>145</v>
      </c>
      <c r="K5" s="13" t="s">
        <v>145</v>
      </c>
      <c r="L5" s="13" t="s">
        <v>145</v>
      </c>
      <c r="M5" s="13" t="s">
        <v>145</v>
      </c>
      <c r="N5" s="13" t="s">
        <v>145</v>
      </c>
      <c r="O5" s="7"/>
      <c r="P5" s="1"/>
      <c r="Q5" s="14" t="s">
        <v>276</v>
      </c>
    </row>
    <row r="6" spans="1:56" x14ac:dyDescent="0.2">
      <c r="A6" s="21" t="s">
        <v>194</v>
      </c>
      <c r="B6" s="21" t="s">
        <v>194</v>
      </c>
      <c r="C6" s="21" t="s">
        <v>194</v>
      </c>
      <c r="D6" s="21" t="s">
        <v>194</v>
      </c>
      <c r="E6" s="21" t="s">
        <v>194</v>
      </c>
      <c r="F6" s="11" t="s">
        <v>230</v>
      </c>
      <c r="G6" s="11" t="s">
        <v>231</v>
      </c>
      <c r="H6" s="12" t="s">
        <v>234</v>
      </c>
      <c r="I6" s="13"/>
      <c r="J6" s="49"/>
      <c r="K6" s="13"/>
      <c r="L6" s="49"/>
      <c r="M6" s="14"/>
      <c r="N6" s="14"/>
      <c r="O6" s="7"/>
      <c r="P6" s="1"/>
      <c r="Q6" s="14"/>
    </row>
    <row r="7" spans="1:56" x14ac:dyDescent="0.2">
      <c r="A7" s="21">
        <v>0</v>
      </c>
      <c r="B7" s="21">
        <v>0</v>
      </c>
      <c r="C7" s="21">
        <v>0</v>
      </c>
      <c r="D7" s="21">
        <v>0</v>
      </c>
      <c r="E7" s="21">
        <v>0</v>
      </c>
      <c r="F7" s="11">
        <v>22</v>
      </c>
      <c r="H7" s="25" t="s">
        <v>255</v>
      </c>
      <c r="I7" s="42">
        <v>0.19999999999999998</v>
      </c>
      <c r="J7" s="42"/>
      <c r="K7" s="42">
        <v>0.28819444444444448</v>
      </c>
      <c r="L7" s="42">
        <v>0.42569444444444443</v>
      </c>
      <c r="M7" s="42">
        <v>0.55069444444444449</v>
      </c>
      <c r="N7" s="42">
        <v>0.63402777777777775</v>
      </c>
      <c r="O7" s="7"/>
      <c r="Q7" s="42">
        <v>0.3611111111111111</v>
      </c>
    </row>
    <row r="8" spans="1:56" x14ac:dyDescent="0.2">
      <c r="A8" s="21">
        <v>1</v>
      </c>
      <c r="B8" s="21">
        <v>1</v>
      </c>
      <c r="C8" s="21">
        <v>1</v>
      </c>
      <c r="D8" s="21">
        <v>1</v>
      </c>
      <c r="E8" s="21">
        <v>1</v>
      </c>
      <c r="F8" s="11">
        <v>21</v>
      </c>
      <c r="H8" s="26" t="s">
        <v>95</v>
      </c>
      <c r="I8" s="43">
        <f>I7+"0:3"</f>
        <v>0.20208333333333331</v>
      </c>
      <c r="J8" s="43">
        <v>0.26458333333333334</v>
      </c>
      <c r="K8" s="43">
        <f>K7+"0:3"</f>
        <v>0.2902777777777778</v>
      </c>
      <c r="L8" s="43">
        <f>L7+"0:3"</f>
        <v>0.42777777777777776</v>
      </c>
      <c r="M8" s="43">
        <f>M7+"0:3"</f>
        <v>0.55277777777777781</v>
      </c>
      <c r="N8" s="43">
        <f>N7+"0:3"</f>
        <v>0.63611111111111107</v>
      </c>
      <c r="O8" s="7"/>
      <c r="Q8" s="43">
        <f>Q7+"0:3"</f>
        <v>0.36319444444444443</v>
      </c>
    </row>
    <row r="9" spans="1:56" x14ac:dyDescent="0.2">
      <c r="A9" s="21">
        <v>2.2999999999999998</v>
      </c>
      <c r="B9" s="21">
        <v>2.2999999999999998</v>
      </c>
      <c r="C9" s="21">
        <v>2.2999999999999998</v>
      </c>
      <c r="D9" s="21">
        <v>2.2999999999999998</v>
      </c>
      <c r="E9" s="21">
        <v>2.2999999999999998</v>
      </c>
      <c r="F9" s="11">
        <v>20</v>
      </c>
      <c r="H9" s="26" t="s">
        <v>213</v>
      </c>
      <c r="I9" s="43">
        <f t="shared" ref="I9:N10" si="0">I8+"0:2"</f>
        <v>0.20347222222222219</v>
      </c>
      <c r="J9" s="43">
        <f t="shared" si="0"/>
        <v>0.26597222222222222</v>
      </c>
      <c r="K9" s="43">
        <f t="shared" si="0"/>
        <v>0.29166666666666669</v>
      </c>
      <c r="L9" s="43">
        <f t="shared" si="0"/>
        <v>0.42916666666666664</v>
      </c>
      <c r="M9" s="43">
        <f t="shared" si="0"/>
        <v>0.5541666666666667</v>
      </c>
      <c r="N9" s="43">
        <f t="shared" si="0"/>
        <v>0.63749999999999996</v>
      </c>
      <c r="O9" s="7"/>
      <c r="Q9" s="43">
        <f>Q8+"0:2"</f>
        <v>0.36458333333333331</v>
      </c>
    </row>
    <row r="10" spans="1:56" x14ac:dyDescent="0.2">
      <c r="A10" s="21">
        <v>3.2</v>
      </c>
      <c r="B10" s="21">
        <v>3.2</v>
      </c>
      <c r="C10" s="21">
        <v>3.2</v>
      </c>
      <c r="D10" s="21">
        <v>3.2</v>
      </c>
      <c r="E10" s="21">
        <v>3.2</v>
      </c>
      <c r="F10" s="11">
        <v>19</v>
      </c>
      <c r="H10" s="26" t="s">
        <v>214</v>
      </c>
      <c r="I10" s="43">
        <f t="shared" si="0"/>
        <v>0.20486111111111108</v>
      </c>
      <c r="J10" s="43">
        <f t="shared" si="0"/>
        <v>0.2673611111111111</v>
      </c>
      <c r="K10" s="43">
        <f t="shared" si="0"/>
        <v>0.29305555555555557</v>
      </c>
      <c r="L10" s="43">
        <f t="shared" si="0"/>
        <v>0.43055555555555552</v>
      </c>
      <c r="M10" s="43">
        <f t="shared" si="0"/>
        <v>0.55555555555555558</v>
      </c>
      <c r="N10" s="43">
        <f t="shared" si="0"/>
        <v>0.63888888888888884</v>
      </c>
      <c r="O10" s="7"/>
      <c r="Q10" s="43">
        <f>Q9+"0:2"</f>
        <v>0.3659722222222222</v>
      </c>
    </row>
    <row r="11" spans="1:56" x14ac:dyDescent="0.2">
      <c r="A11" s="21">
        <v>3.9</v>
      </c>
      <c r="B11" s="21">
        <v>3.9</v>
      </c>
      <c r="C11" s="21">
        <v>3.9</v>
      </c>
      <c r="D11" s="21">
        <v>3.9</v>
      </c>
      <c r="E11" s="21">
        <v>3.9</v>
      </c>
      <c r="F11" s="11">
        <v>18</v>
      </c>
      <c r="H11" s="26" t="s">
        <v>215</v>
      </c>
      <c r="I11" s="43">
        <f t="shared" ref="I11:N11" si="1">I10+"0:1"</f>
        <v>0.20555555555555552</v>
      </c>
      <c r="J11" s="43">
        <f t="shared" si="1"/>
        <v>0.26805555555555555</v>
      </c>
      <c r="K11" s="43">
        <f t="shared" si="1"/>
        <v>0.29375000000000001</v>
      </c>
      <c r="L11" s="43">
        <f t="shared" si="1"/>
        <v>0.43124999999999997</v>
      </c>
      <c r="M11" s="43">
        <f t="shared" si="1"/>
        <v>0.55625000000000002</v>
      </c>
      <c r="N11" s="43">
        <f t="shared" si="1"/>
        <v>0.63958333333333328</v>
      </c>
      <c r="O11" s="7"/>
      <c r="Q11" s="43">
        <f>Q10+"0:1"</f>
        <v>0.36666666666666664</v>
      </c>
    </row>
    <row r="12" spans="1:56" s="11" customFormat="1" x14ac:dyDescent="0.2">
      <c r="A12" s="21">
        <v>6.4</v>
      </c>
      <c r="B12" s="21">
        <v>6.4</v>
      </c>
      <c r="C12" s="21">
        <v>6.4</v>
      </c>
      <c r="D12" s="21">
        <v>6.4</v>
      </c>
      <c r="E12" s="21">
        <v>6.4</v>
      </c>
      <c r="F12" s="11">
        <v>17</v>
      </c>
      <c r="H12" s="26" t="s">
        <v>216</v>
      </c>
      <c r="I12" s="43">
        <f t="shared" ref="I12:N12" si="2">I11+"0:2"</f>
        <v>0.2069444444444444</v>
      </c>
      <c r="J12" s="43">
        <f t="shared" si="2"/>
        <v>0.26944444444444443</v>
      </c>
      <c r="K12" s="43">
        <f t="shared" si="2"/>
        <v>0.2951388888888889</v>
      </c>
      <c r="L12" s="43">
        <f t="shared" si="2"/>
        <v>0.43263888888888885</v>
      </c>
      <c r="M12" s="43">
        <f t="shared" si="2"/>
        <v>0.55763888888888891</v>
      </c>
      <c r="N12" s="43">
        <f t="shared" si="2"/>
        <v>0.64097222222222217</v>
      </c>
      <c r="Q12" s="43">
        <f>Q11+"0:2"</f>
        <v>0.36805555555555552</v>
      </c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</row>
    <row r="13" spans="1:56" s="11" customFormat="1" x14ac:dyDescent="0.2">
      <c r="A13" s="21">
        <v>6.8</v>
      </c>
      <c r="B13" s="21">
        <v>6.8</v>
      </c>
      <c r="C13" s="21">
        <v>6.8</v>
      </c>
      <c r="D13" s="21">
        <v>6.8</v>
      </c>
      <c r="E13" s="21">
        <v>6.8</v>
      </c>
      <c r="F13" s="11">
        <v>16</v>
      </c>
      <c r="H13" s="26" t="s">
        <v>217</v>
      </c>
      <c r="I13" s="43">
        <f>I12+"0:1"</f>
        <v>0.20763888888888885</v>
      </c>
      <c r="J13" s="43">
        <f>J12+"0:1"</f>
        <v>0.27013888888888887</v>
      </c>
      <c r="K13" s="43">
        <f>K12+"0:2"</f>
        <v>0.29652777777777778</v>
      </c>
      <c r="L13" s="43">
        <f>L12+"0:1"</f>
        <v>0.43333333333333329</v>
      </c>
      <c r="M13" s="43">
        <f>M12+"0:1"</f>
        <v>0.55833333333333335</v>
      </c>
      <c r="N13" s="43">
        <f>N12+"0:1"</f>
        <v>0.64166666666666661</v>
      </c>
      <c r="Q13" s="43">
        <f>Q12+"0:1"</f>
        <v>0.36874999999999997</v>
      </c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</row>
    <row r="14" spans="1:56" s="11" customFormat="1" x14ac:dyDescent="0.2">
      <c r="A14" s="21" t="s">
        <v>198</v>
      </c>
      <c r="B14" s="21" t="s">
        <v>198</v>
      </c>
      <c r="C14" s="21">
        <v>8.6</v>
      </c>
      <c r="D14" s="21" t="s">
        <v>198</v>
      </c>
      <c r="E14" s="21" t="s">
        <v>198</v>
      </c>
      <c r="F14" s="11">
        <v>15</v>
      </c>
      <c r="H14" s="26" t="s">
        <v>218</v>
      </c>
      <c r="I14" s="29" t="s">
        <v>198</v>
      </c>
      <c r="J14" s="29" t="s">
        <v>198</v>
      </c>
      <c r="K14" s="43">
        <f>K13+"0:3"</f>
        <v>0.2986111111111111</v>
      </c>
      <c r="L14" s="29" t="s">
        <v>198</v>
      </c>
      <c r="M14" s="29" t="s">
        <v>198</v>
      </c>
      <c r="N14" s="29" t="s">
        <v>198</v>
      </c>
      <c r="Q14" s="29" t="s">
        <v>198</v>
      </c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</row>
    <row r="15" spans="1:56" s="11" customFormat="1" x14ac:dyDescent="0.2">
      <c r="A15" s="21">
        <v>8</v>
      </c>
      <c r="B15" s="21">
        <v>8</v>
      </c>
      <c r="C15" s="21">
        <v>11.1</v>
      </c>
      <c r="D15" s="21">
        <v>8</v>
      </c>
      <c r="E15" s="21">
        <v>8</v>
      </c>
      <c r="F15" s="11">
        <v>14</v>
      </c>
      <c r="H15" s="26" t="s">
        <v>219</v>
      </c>
      <c r="I15" s="43">
        <f>I13+"0:2"</f>
        <v>0.20902777777777773</v>
      </c>
      <c r="J15" s="43">
        <f>J13+"0:2"</f>
        <v>0.27152777777777776</v>
      </c>
      <c r="K15" s="43">
        <f>K14+"0:4"</f>
        <v>0.30138888888888887</v>
      </c>
      <c r="L15" s="43">
        <f>L13+"0:2"</f>
        <v>0.43472222222222218</v>
      </c>
      <c r="M15" s="43">
        <f>M13+"0:2"</f>
        <v>0.55972222222222223</v>
      </c>
      <c r="N15" s="43">
        <f>N13+"0:2"</f>
        <v>0.64305555555555549</v>
      </c>
      <c r="Q15" s="43">
        <f>Q13+"0:2"</f>
        <v>0.37013888888888885</v>
      </c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</row>
    <row r="16" spans="1:56" s="11" customFormat="1" x14ac:dyDescent="0.2">
      <c r="A16" s="21">
        <v>9.1</v>
      </c>
      <c r="B16" s="21" t="s">
        <v>198</v>
      </c>
      <c r="C16" s="21">
        <v>12.2</v>
      </c>
      <c r="D16" s="21">
        <v>9.1</v>
      </c>
      <c r="E16" s="21">
        <v>9.1</v>
      </c>
      <c r="F16" s="11">
        <v>13</v>
      </c>
      <c r="H16" s="26" t="s">
        <v>220</v>
      </c>
      <c r="I16" s="43">
        <f t="shared" ref="I16:N18" si="3">I15+"0:1"</f>
        <v>0.20972222222222217</v>
      </c>
      <c r="J16" s="43">
        <f t="shared" si="3"/>
        <v>0.2722222222222222</v>
      </c>
      <c r="K16" s="43">
        <f t="shared" si="3"/>
        <v>0.30208333333333331</v>
      </c>
      <c r="L16" s="43">
        <f t="shared" si="3"/>
        <v>0.43541666666666662</v>
      </c>
      <c r="M16" s="43">
        <f t="shared" si="3"/>
        <v>0.56041666666666667</v>
      </c>
      <c r="N16" s="43">
        <f t="shared" si="3"/>
        <v>0.64374999999999993</v>
      </c>
      <c r="Q16" s="43">
        <f>Q15+"0:1"</f>
        <v>0.37083333333333329</v>
      </c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</row>
    <row r="17" spans="1:56" s="11" customFormat="1" x14ac:dyDescent="0.2">
      <c r="A17" s="21">
        <v>9.5</v>
      </c>
      <c r="B17" s="21" t="s">
        <v>198</v>
      </c>
      <c r="C17" s="21">
        <v>12.6</v>
      </c>
      <c r="D17" s="21">
        <v>9.5</v>
      </c>
      <c r="E17" s="21">
        <v>9.5</v>
      </c>
      <c r="F17" s="11">
        <v>12</v>
      </c>
      <c r="H17" s="26" t="s">
        <v>221</v>
      </c>
      <c r="I17" s="43">
        <f t="shared" si="3"/>
        <v>0.21041666666666661</v>
      </c>
      <c r="J17" s="43">
        <f t="shared" si="3"/>
        <v>0.27291666666666664</v>
      </c>
      <c r="K17" s="43">
        <f t="shared" si="3"/>
        <v>0.30277777777777776</v>
      </c>
      <c r="L17" s="43">
        <f t="shared" si="3"/>
        <v>0.43611111111111106</v>
      </c>
      <c r="M17" s="43">
        <f t="shared" si="3"/>
        <v>0.56111111111111112</v>
      </c>
      <c r="N17" s="43">
        <f t="shared" si="3"/>
        <v>0.64444444444444438</v>
      </c>
      <c r="Q17" s="43">
        <f>Q16+"0:1"</f>
        <v>0.37152777777777773</v>
      </c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1:56" s="11" customFormat="1" x14ac:dyDescent="0.2">
      <c r="A18" s="21">
        <v>10.200000000000001</v>
      </c>
      <c r="B18" s="21" t="s">
        <v>198</v>
      </c>
      <c r="C18" s="21">
        <v>13.3</v>
      </c>
      <c r="D18" s="21">
        <v>10.200000000000001</v>
      </c>
      <c r="E18" s="21">
        <v>10.200000000000001</v>
      </c>
      <c r="F18" s="11">
        <v>11</v>
      </c>
      <c r="H18" s="26" t="s">
        <v>222</v>
      </c>
      <c r="I18" s="43">
        <f t="shared" si="3"/>
        <v>0.21111111111111105</v>
      </c>
      <c r="J18" s="43">
        <f t="shared" si="3"/>
        <v>0.27361111111111108</v>
      </c>
      <c r="K18" s="43">
        <f t="shared" si="3"/>
        <v>0.3034722222222222</v>
      </c>
      <c r="L18" s="43">
        <f t="shared" si="3"/>
        <v>0.4368055555555555</v>
      </c>
      <c r="M18" s="43">
        <f t="shared" si="3"/>
        <v>0.56180555555555556</v>
      </c>
      <c r="N18" s="43">
        <f t="shared" si="3"/>
        <v>0.64513888888888882</v>
      </c>
      <c r="Q18" s="43">
        <f>Q17+"0:1"</f>
        <v>0.37222222222222218</v>
      </c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1:56" s="11" customFormat="1" x14ac:dyDescent="0.2">
      <c r="A19" s="21" t="s">
        <v>198</v>
      </c>
      <c r="B19" s="21" t="s">
        <v>198</v>
      </c>
      <c r="C19" s="21">
        <v>14.5</v>
      </c>
      <c r="D19" s="21">
        <v>11.4</v>
      </c>
      <c r="E19" s="21" t="s">
        <v>198</v>
      </c>
      <c r="F19" s="11">
        <v>10</v>
      </c>
      <c r="H19" s="26" t="s">
        <v>223</v>
      </c>
      <c r="I19" s="43" t="s">
        <v>198</v>
      </c>
      <c r="J19" s="43" t="s">
        <v>198</v>
      </c>
      <c r="K19" s="43">
        <f>K18+"0:3"</f>
        <v>0.30555555555555552</v>
      </c>
      <c r="L19" s="43" t="s">
        <v>198</v>
      </c>
      <c r="M19" s="43" t="s">
        <v>198</v>
      </c>
      <c r="N19" s="43" t="s">
        <v>198</v>
      </c>
      <c r="Q19" s="43" t="s">
        <v>198</v>
      </c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1:56" s="11" customFormat="1" x14ac:dyDescent="0.2">
      <c r="A20" s="21">
        <v>10.199999999999999</v>
      </c>
      <c r="B20" s="21" t="s">
        <v>198</v>
      </c>
      <c r="C20" s="21">
        <v>15.7</v>
      </c>
      <c r="D20" s="21">
        <v>12.6</v>
      </c>
      <c r="E20" s="21">
        <v>10.199999999999999</v>
      </c>
      <c r="F20" s="11">
        <v>9</v>
      </c>
      <c r="H20" s="26" t="s">
        <v>222</v>
      </c>
      <c r="I20" s="43">
        <f>I18</f>
        <v>0.21111111111111105</v>
      </c>
      <c r="J20" s="43">
        <f>J18</f>
        <v>0.27361111111111108</v>
      </c>
      <c r="K20" s="43">
        <f>K19+"0:5"</f>
        <v>0.30902777777777773</v>
      </c>
      <c r="L20" s="43">
        <f>L18</f>
        <v>0.4368055555555555</v>
      </c>
      <c r="M20" s="43">
        <f>M18</f>
        <v>0.56180555555555556</v>
      </c>
      <c r="N20" s="43">
        <f>N18</f>
        <v>0.64513888888888882</v>
      </c>
      <c r="Q20" s="43">
        <f>Q18</f>
        <v>0.37222222222222218</v>
      </c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1:56" s="11" customFormat="1" x14ac:dyDescent="0.2">
      <c r="A21" s="21">
        <v>10.899999999999999</v>
      </c>
      <c r="B21" s="21" t="s">
        <v>198</v>
      </c>
      <c r="C21" s="21">
        <v>16.399999999999999</v>
      </c>
      <c r="D21" s="21">
        <v>13.299999999999999</v>
      </c>
      <c r="E21" s="21">
        <v>10.899999999999999</v>
      </c>
      <c r="F21" s="11">
        <v>8</v>
      </c>
      <c r="H21" s="26" t="s">
        <v>221</v>
      </c>
      <c r="I21" s="43">
        <f t="shared" ref="I21:N21" si="4">I20+"0:1"</f>
        <v>0.2118055555555555</v>
      </c>
      <c r="J21" s="43">
        <f t="shared" si="4"/>
        <v>0.27430555555555552</v>
      </c>
      <c r="K21" s="43">
        <f t="shared" si="4"/>
        <v>0.30972222222222218</v>
      </c>
      <c r="L21" s="43">
        <f t="shared" si="4"/>
        <v>0.43749999999999994</v>
      </c>
      <c r="M21" s="43">
        <f t="shared" si="4"/>
        <v>0.5625</v>
      </c>
      <c r="N21" s="43">
        <f t="shared" si="4"/>
        <v>0.64583333333333326</v>
      </c>
      <c r="Q21" s="43">
        <f>Q20+"0:1"</f>
        <v>0.37291666666666662</v>
      </c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1:56" s="11" customFormat="1" x14ac:dyDescent="0.2">
      <c r="A22" s="11">
        <v>13.9</v>
      </c>
      <c r="B22" s="21" t="s">
        <v>198</v>
      </c>
      <c r="C22" s="21" t="s">
        <v>198</v>
      </c>
      <c r="D22" s="21" t="s">
        <v>198</v>
      </c>
      <c r="E22" s="21" t="s">
        <v>198</v>
      </c>
      <c r="F22" s="11">
        <v>7</v>
      </c>
      <c r="H22" s="26" t="s">
        <v>224</v>
      </c>
      <c r="I22" s="29" t="s">
        <v>198</v>
      </c>
      <c r="J22" s="29" t="s">
        <v>198</v>
      </c>
      <c r="K22" s="29" t="s">
        <v>198</v>
      </c>
      <c r="L22" s="29" t="s">
        <v>198</v>
      </c>
      <c r="M22" s="29" t="s">
        <v>198</v>
      </c>
      <c r="N22" s="29" t="s">
        <v>198</v>
      </c>
      <c r="Q22" s="43">
        <f>Q21+"0:4"</f>
        <v>0.37569444444444439</v>
      </c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1:56" s="11" customFormat="1" x14ac:dyDescent="0.2">
      <c r="B23" s="21">
        <v>9.6999999999999993</v>
      </c>
      <c r="C23" s="21" t="s">
        <v>198</v>
      </c>
      <c r="D23" s="21" t="s">
        <v>198</v>
      </c>
      <c r="E23" s="21" t="s">
        <v>198</v>
      </c>
      <c r="F23" s="11">
        <v>6</v>
      </c>
      <c r="H23" s="26" t="s">
        <v>225</v>
      </c>
      <c r="I23" s="29" t="s">
        <v>198</v>
      </c>
      <c r="J23" s="29" t="s">
        <v>198</v>
      </c>
      <c r="K23" s="29" t="s">
        <v>198</v>
      </c>
      <c r="L23" s="29" t="s">
        <v>198</v>
      </c>
      <c r="M23" s="29" t="s">
        <v>198</v>
      </c>
      <c r="N23" s="29" t="s">
        <v>198</v>
      </c>
      <c r="Q23" s="43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1:56" s="11" customFormat="1" x14ac:dyDescent="0.2">
      <c r="B24" s="21"/>
      <c r="C24" s="21">
        <v>18.7</v>
      </c>
      <c r="D24" s="21">
        <v>15.6</v>
      </c>
      <c r="E24" s="21">
        <v>13.2</v>
      </c>
      <c r="F24" s="11">
        <v>5</v>
      </c>
      <c r="H24" s="26" t="s">
        <v>215</v>
      </c>
      <c r="I24" s="43">
        <f t="shared" ref="I24:N24" si="5">I21+"0:3"</f>
        <v>0.21388888888888882</v>
      </c>
      <c r="J24" s="43">
        <f t="shared" si="5"/>
        <v>0.27638888888888885</v>
      </c>
      <c r="K24" s="43">
        <f t="shared" si="5"/>
        <v>0.3118055555555555</v>
      </c>
      <c r="L24" s="43">
        <f t="shared" si="5"/>
        <v>0.43958333333333327</v>
      </c>
      <c r="M24" s="43">
        <f t="shared" si="5"/>
        <v>0.56458333333333333</v>
      </c>
      <c r="N24" s="43">
        <f t="shared" si="5"/>
        <v>0.64791666666666659</v>
      </c>
      <c r="Q24" s="43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</row>
    <row r="25" spans="1:56" s="11" customFormat="1" x14ac:dyDescent="0.2">
      <c r="B25" s="21"/>
      <c r="C25" s="21">
        <v>19.399999999999999</v>
      </c>
      <c r="D25" s="21">
        <v>16.299999999999997</v>
      </c>
      <c r="E25" s="21">
        <v>13.899999999999997</v>
      </c>
      <c r="F25" s="11">
        <v>4</v>
      </c>
      <c r="H25" s="26" t="s">
        <v>214</v>
      </c>
      <c r="I25" s="43">
        <f t="shared" ref="I25:N26" si="6">I24+"0:1"</f>
        <v>0.21458333333333326</v>
      </c>
      <c r="J25" s="43">
        <f t="shared" si="6"/>
        <v>0.27708333333333329</v>
      </c>
      <c r="K25" s="43">
        <f t="shared" si="6"/>
        <v>0.31249999999999994</v>
      </c>
      <c r="L25" s="43">
        <f t="shared" si="6"/>
        <v>0.44027777777777771</v>
      </c>
      <c r="M25" s="43">
        <f t="shared" si="6"/>
        <v>0.56527777777777777</v>
      </c>
      <c r="N25" s="43">
        <f t="shared" si="6"/>
        <v>0.64861111111111103</v>
      </c>
      <c r="Q25" s="43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</row>
    <row r="26" spans="1:56" s="11" customFormat="1" x14ac:dyDescent="0.2">
      <c r="B26" s="21"/>
      <c r="C26" s="21">
        <v>20.3</v>
      </c>
      <c r="D26" s="21">
        <v>17.2</v>
      </c>
      <c r="E26" s="21">
        <v>14.799999999999999</v>
      </c>
      <c r="F26" s="11">
        <v>3</v>
      </c>
      <c r="H26" s="26" t="s">
        <v>213</v>
      </c>
      <c r="I26" s="43">
        <f t="shared" si="6"/>
        <v>0.21527777777777771</v>
      </c>
      <c r="J26" s="43">
        <f t="shared" si="6"/>
        <v>0.27777777777777773</v>
      </c>
      <c r="K26" s="43">
        <f t="shared" si="6"/>
        <v>0.31319444444444439</v>
      </c>
      <c r="L26" s="43">
        <f t="shared" si="6"/>
        <v>0.44097222222222215</v>
      </c>
      <c r="M26" s="43">
        <f t="shared" si="6"/>
        <v>0.56597222222222221</v>
      </c>
      <c r="N26" s="43">
        <f t="shared" si="6"/>
        <v>0.64930555555555547</v>
      </c>
      <c r="Q26" s="43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</row>
    <row r="27" spans="1:56" s="11" customFormat="1" x14ac:dyDescent="0.2">
      <c r="B27" s="21"/>
      <c r="C27" s="21">
        <v>21.6</v>
      </c>
      <c r="D27" s="21">
        <v>18.5</v>
      </c>
      <c r="E27" s="21">
        <v>16.100000000000001</v>
      </c>
      <c r="F27" s="11">
        <v>2</v>
      </c>
      <c r="H27" s="26" t="s">
        <v>95</v>
      </c>
      <c r="I27" s="43">
        <f t="shared" ref="I27:N27" si="7">I26+"0:2"</f>
        <v>0.21666666666666659</v>
      </c>
      <c r="J27" s="43">
        <f t="shared" si="7"/>
        <v>0.27916666666666662</v>
      </c>
      <c r="K27" s="43">
        <f t="shared" si="7"/>
        <v>0.31458333333333327</v>
      </c>
      <c r="L27" s="43">
        <f t="shared" si="7"/>
        <v>0.44236111111111104</v>
      </c>
      <c r="M27" s="43">
        <f t="shared" si="7"/>
        <v>0.56736111111111109</v>
      </c>
      <c r="N27" s="43">
        <f t="shared" si="7"/>
        <v>0.65069444444444435</v>
      </c>
      <c r="Q27" s="43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</row>
    <row r="28" spans="1:56" s="11" customFormat="1" x14ac:dyDescent="0.2">
      <c r="B28" s="21"/>
      <c r="C28" s="21">
        <v>22.6</v>
      </c>
      <c r="D28" s="21">
        <v>19.5</v>
      </c>
      <c r="E28" s="21">
        <v>17.100000000000001</v>
      </c>
      <c r="F28" s="11">
        <v>1</v>
      </c>
      <c r="H28" s="27" t="s">
        <v>255</v>
      </c>
      <c r="I28" s="44">
        <f t="shared" ref="I28:N28" si="8">I27+"0:3"</f>
        <v>0.21874999999999992</v>
      </c>
      <c r="J28" s="44">
        <f t="shared" si="8"/>
        <v>0.28124999999999994</v>
      </c>
      <c r="K28" s="44">
        <f t="shared" si="8"/>
        <v>0.3166666666666666</v>
      </c>
      <c r="L28" s="44">
        <f t="shared" si="8"/>
        <v>0.44444444444444436</v>
      </c>
      <c r="M28" s="44">
        <f t="shared" si="8"/>
        <v>0.56944444444444442</v>
      </c>
      <c r="N28" s="44">
        <f t="shared" si="8"/>
        <v>0.65277777777777768</v>
      </c>
      <c r="Q28" s="44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x14ac:dyDescent="0.2">
      <c r="H29" s="2"/>
      <c r="I29" s="2"/>
      <c r="J29" s="1"/>
      <c r="K29" s="1"/>
      <c r="L29" s="1"/>
      <c r="M29" s="1"/>
      <c r="N29" s="1"/>
      <c r="O29" s="1"/>
      <c r="P29" s="1"/>
      <c r="Q29" s="1"/>
    </row>
    <row r="30" spans="1:56" x14ac:dyDescent="0.2">
      <c r="H30" s="39" t="s">
        <v>236</v>
      </c>
      <c r="I30" s="39"/>
      <c r="J30" s="1"/>
      <c r="K30" s="1"/>
      <c r="L30" s="1"/>
      <c r="M30" s="1"/>
      <c r="N30" s="1"/>
      <c r="O30" s="1"/>
      <c r="P30" s="1"/>
      <c r="Q30" s="41" t="s">
        <v>238</v>
      </c>
      <c r="Z30" s="11"/>
    </row>
    <row r="31" spans="1:56" x14ac:dyDescent="0.2">
      <c r="H31" s="40" t="s">
        <v>237</v>
      </c>
      <c r="I31" s="40"/>
      <c r="J31" s="1"/>
      <c r="K31" s="1"/>
      <c r="L31" s="1"/>
      <c r="M31" s="1"/>
      <c r="N31" s="1"/>
      <c r="O31" s="1"/>
      <c r="P31" s="1"/>
      <c r="Q31" s="7"/>
    </row>
    <row r="32" spans="1:56" x14ac:dyDescent="0.2">
      <c r="H32" s="12" t="s">
        <v>232</v>
      </c>
      <c r="I32" s="14">
        <v>2</v>
      </c>
      <c r="J32" s="14">
        <v>4</v>
      </c>
      <c r="K32" s="14">
        <v>6</v>
      </c>
      <c r="L32" s="14">
        <v>8</v>
      </c>
      <c r="M32" s="7"/>
      <c r="N32" s="7"/>
      <c r="O32" s="22"/>
      <c r="Q32" s="14">
        <v>102</v>
      </c>
    </row>
    <row r="33" spans="1:18" x14ac:dyDescent="0.2">
      <c r="B33" s="69"/>
      <c r="C33" s="69"/>
      <c r="D33" s="69"/>
      <c r="E33" s="69"/>
      <c r="H33" s="12" t="s">
        <v>233</v>
      </c>
      <c r="I33" s="13" t="s">
        <v>145</v>
      </c>
      <c r="J33" s="13" t="s">
        <v>145</v>
      </c>
      <c r="K33" s="13" t="s">
        <v>145</v>
      </c>
      <c r="L33" s="13" t="s">
        <v>145</v>
      </c>
      <c r="M33" s="7"/>
      <c r="N33" s="7"/>
      <c r="O33" s="9"/>
      <c r="Q33" s="14" t="s">
        <v>276</v>
      </c>
    </row>
    <row r="34" spans="1:18" x14ac:dyDescent="0.2">
      <c r="A34" s="21" t="s">
        <v>194</v>
      </c>
      <c r="B34" s="21" t="s">
        <v>194</v>
      </c>
      <c r="C34" s="21" t="s">
        <v>194</v>
      </c>
      <c r="D34" s="21" t="s">
        <v>194</v>
      </c>
      <c r="E34" s="21" t="s">
        <v>194</v>
      </c>
      <c r="F34" s="11" t="s">
        <v>230</v>
      </c>
      <c r="G34" s="11" t="s">
        <v>231</v>
      </c>
      <c r="H34" s="12" t="s">
        <v>234</v>
      </c>
      <c r="I34" s="12"/>
      <c r="J34" s="49"/>
      <c r="K34" s="49"/>
      <c r="L34" s="49"/>
      <c r="M34" s="7"/>
      <c r="N34" s="7"/>
      <c r="Q34" s="14"/>
    </row>
    <row r="35" spans="1:18" x14ac:dyDescent="0.2">
      <c r="C35" s="21">
        <v>0</v>
      </c>
      <c r="D35" s="21">
        <v>0</v>
      </c>
      <c r="E35" s="21">
        <v>0</v>
      </c>
      <c r="F35" s="11">
        <v>1</v>
      </c>
      <c r="H35" s="25" t="s">
        <v>255</v>
      </c>
      <c r="I35" s="25"/>
      <c r="J35" s="42">
        <v>0.59236111111111112</v>
      </c>
      <c r="K35" s="42">
        <v>0.67569444444444438</v>
      </c>
      <c r="L35" s="42">
        <v>0.75902777777777775</v>
      </c>
      <c r="M35" s="7"/>
      <c r="N35" s="7"/>
      <c r="O35" s="10"/>
      <c r="P35" s="1"/>
      <c r="Q35" s="42"/>
      <c r="R35" s="10"/>
    </row>
    <row r="36" spans="1:18" x14ac:dyDescent="0.2">
      <c r="C36" s="21">
        <v>1</v>
      </c>
      <c r="D36" s="21">
        <v>1</v>
      </c>
      <c r="E36" s="21">
        <v>1</v>
      </c>
      <c r="F36" s="11">
        <v>2</v>
      </c>
      <c r="H36" s="26" t="s">
        <v>95</v>
      </c>
      <c r="I36" s="26"/>
      <c r="J36" s="43">
        <f>J35+"0:3"</f>
        <v>0.59444444444444444</v>
      </c>
      <c r="K36" s="43">
        <f>K35+"0:3"</f>
        <v>0.6777777777777777</v>
      </c>
      <c r="L36" s="43">
        <f>L35+"0:3"</f>
        <v>0.76111111111111107</v>
      </c>
      <c r="M36" s="7"/>
      <c r="N36" s="7"/>
      <c r="O36" s="10"/>
      <c r="P36" s="1"/>
      <c r="Q36" s="43"/>
      <c r="R36" s="10"/>
    </row>
    <row r="37" spans="1:18" x14ac:dyDescent="0.2">
      <c r="C37" s="21">
        <v>2.2999999999999998</v>
      </c>
      <c r="D37" s="21">
        <v>2.2999999999999998</v>
      </c>
      <c r="E37" s="21">
        <v>2.2999999999999998</v>
      </c>
      <c r="F37" s="11">
        <v>3</v>
      </c>
      <c r="H37" s="26" t="s">
        <v>213</v>
      </c>
      <c r="I37" s="26"/>
      <c r="J37" s="43">
        <f t="shared" ref="J37:L38" si="9">J36+"0:2"</f>
        <v>0.59583333333333333</v>
      </c>
      <c r="K37" s="43">
        <f t="shared" si="9"/>
        <v>0.67916666666666659</v>
      </c>
      <c r="L37" s="43">
        <f t="shared" si="9"/>
        <v>0.76249999999999996</v>
      </c>
      <c r="M37" s="7"/>
      <c r="N37" s="7"/>
      <c r="O37" s="10"/>
      <c r="P37" s="1"/>
      <c r="Q37" s="43"/>
      <c r="R37" s="10"/>
    </row>
    <row r="38" spans="1:18" x14ac:dyDescent="0.2">
      <c r="C38" s="21">
        <v>3.2</v>
      </c>
      <c r="D38" s="21">
        <v>3.2</v>
      </c>
      <c r="E38" s="21">
        <v>3.2</v>
      </c>
      <c r="F38" s="11">
        <v>4</v>
      </c>
      <c r="H38" s="26" t="s">
        <v>214</v>
      </c>
      <c r="I38" s="26"/>
      <c r="J38" s="43">
        <f t="shared" si="9"/>
        <v>0.59722222222222221</v>
      </c>
      <c r="K38" s="43">
        <f t="shared" si="9"/>
        <v>0.68055555555555547</v>
      </c>
      <c r="L38" s="43">
        <f t="shared" si="9"/>
        <v>0.76388888888888884</v>
      </c>
      <c r="M38" s="7"/>
      <c r="N38" s="7"/>
      <c r="O38" s="10"/>
      <c r="P38" s="1"/>
      <c r="Q38" s="43"/>
      <c r="R38" s="10"/>
    </row>
    <row r="39" spans="1:18" x14ac:dyDescent="0.2">
      <c r="C39" s="21">
        <v>3.9</v>
      </c>
      <c r="D39" s="21">
        <v>3.9</v>
      </c>
      <c r="E39" s="21">
        <v>3.9</v>
      </c>
      <c r="F39" s="11">
        <v>5</v>
      </c>
      <c r="H39" s="26" t="s">
        <v>215</v>
      </c>
      <c r="I39" s="26"/>
      <c r="J39" s="43">
        <f>J38+"0:1"</f>
        <v>0.59791666666666665</v>
      </c>
      <c r="K39" s="43">
        <f>K38+"0:1"</f>
        <v>0.68124999999999991</v>
      </c>
      <c r="L39" s="43">
        <f>L38+"0:1"</f>
        <v>0.76458333333333328</v>
      </c>
      <c r="M39" s="7"/>
      <c r="N39" s="7"/>
      <c r="O39" s="10"/>
      <c r="P39" s="1"/>
      <c r="Q39" s="43"/>
      <c r="R39" s="10"/>
    </row>
    <row r="40" spans="1:18" x14ac:dyDescent="0.2">
      <c r="B40" s="21">
        <v>0</v>
      </c>
      <c r="C40" s="21" t="s">
        <v>198</v>
      </c>
      <c r="D40" s="21" t="s">
        <v>198</v>
      </c>
      <c r="E40" s="21" t="s">
        <v>198</v>
      </c>
      <c r="F40" s="11">
        <v>6</v>
      </c>
      <c r="H40" s="26" t="s">
        <v>225</v>
      </c>
      <c r="I40" s="43">
        <v>0.2902777777777778</v>
      </c>
      <c r="J40" s="43" t="s">
        <v>198</v>
      </c>
      <c r="K40" s="43" t="s">
        <v>198</v>
      </c>
      <c r="L40" s="43" t="s">
        <v>198</v>
      </c>
      <c r="M40" s="7"/>
      <c r="N40" s="7"/>
      <c r="O40" s="10"/>
      <c r="P40" s="1"/>
      <c r="Q40" s="43"/>
      <c r="R40" s="10"/>
    </row>
    <row r="41" spans="1:18" x14ac:dyDescent="0.2">
      <c r="A41" s="7">
        <v>0</v>
      </c>
      <c r="B41" s="21" t="s">
        <v>198</v>
      </c>
      <c r="C41" s="21" t="s">
        <v>198</v>
      </c>
      <c r="D41" s="21" t="s">
        <v>198</v>
      </c>
      <c r="E41" s="21" t="s">
        <v>198</v>
      </c>
      <c r="F41" s="11">
        <v>7</v>
      </c>
      <c r="H41" s="26" t="s">
        <v>224</v>
      </c>
      <c r="I41" s="29" t="s">
        <v>198</v>
      </c>
      <c r="J41" s="29" t="s">
        <v>198</v>
      </c>
      <c r="K41" s="29" t="s">
        <v>198</v>
      </c>
      <c r="L41" s="29" t="s">
        <v>198</v>
      </c>
      <c r="M41" s="7"/>
      <c r="N41" s="7"/>
      <c r="O41" s="10"/>
      <c r="P41" s="1"/>
      <c r="Q41" s="43">
        <v>0.28819444444444448</v>
      </c>
      <c r="R41" s="10"/>
    </row>
    <row r="42" spans="1:18" x14ac:dyDescent="0.2">
      <c r="A42" s="186">
        <v>3</v>
      </c>
      <c r="B42" s="21" t="s">
        <v>198</v>
      </c>
      <c r="C42" s="21">
        <v>6.2</v>
      </c>
      <c r="D42" s="21">
        <v>6.2</v>
      </c>
      <c r="E42" s="21">
        <v>6.2</v>
      </c>
      <c r="F42" s="11">
        <v>8</v>
      </c>
      <c r="H42" s="26" t="s">
        <v>221</v>
      </c>
      <c r="I42" s="43" t="s">
        <v>198</v>
      </c>
      <c r="J42" s="43">
        <f>J39+"0:3"</f>
        <v>0.6</v>
      </c>
      <c r="K42" s="43">
        <f>K39+"0:3"</f>
        <v>0.68333333333333324</v>
      </c>
      <c r="L42" s="43">
        <f>L39+"0:3"</f>
        <v>0.76666666666666661</v>
      </c>
      <c r="M42" s="7"/>
      <c r="N42" s="7"/>
      <c r="O42" s="10"/>
      <c r="P42" s="1"/>
      <c r="Q42" s="43">
        <f>Q41+"0:4"</f>
        <v>0.29097222222222224</v>
      </c>
      <c r="R42" s="10"/>
    </row>
    <row r="43" spans="1:18" x14ac:dyDescent="0.2">
      <c r="A43" s="186">
        <v>3.7</v>
      </c>
      <c r="B43" s="21" t="s">
        <v>198</v>
      </c>
      <c r="C43" s="21">
        <v>6.9</v>
      </c>
      <c r="D43" s="21">
        <v>6.9</v>
      </c>
      <c r="E43" s="21">
        <v>6.9</v>
      </c>
      <c r="F43" s="11">
        <v>9</v>
      </c>
      <c r="H43" s="26" t="s">
        <v>222</v>
      </c>
      <c r="I43" s="43" t="s">
        <v>198</v>
      </c>
      <c r="J43" s="43">
        <f>J42+"0:1"</f>
        <v>0.60069444444444442</v>
      </c>
      <c r="K43" s="43">
        <f>K42+"0:1"</f>
        <v>0.68402777777777768</v>
      </c>
      <c r="L43" s="43">
        <f>L42+"0:1"</f>
        <v>0.76736111111111105</v>
      </c>
      <c r="M43" s="7"/>
      <c r="N43" s="7"/>
      <c r="O43" s="10"/>
      <c r="P43" s="1"/>
      <c r="Q43" s="43">
        <f>Q42+"0:1"</f>
        <v>0.29166666666666669</v>
      </c>
      <c r="R43" s="10"/>
    </row>
    <row r="44" spans="1:18" x14ac:dyDescent="0.2">
      <c r="A44" s="21" t="s">
        <v>198</v>
      </c>
      <c r="B44" s="21" t="s">
        <v>198</v>
      </c>
      <c r="C44" s="21">
        <v>8.1</v>
      </c>
      <c r="D44" s="21">
        <v>8.1</v>
      </c>
      <c r="E44" s="21" t="s">
        <v>198</v>
      </c>
      <c r="F44" s="11">
        <v>10</v>
      </c>
      <c r="H44" s="26" t="s">
        <v>223</v>
      </c>
      <c r="I44" s="43" t="s">
        <v>198</v>
      </c>
      <c r="J44" s="43">
        <f>J43+"0:2"</f>
        <v>0.6020833333333333</v>
      </c>
      <c r="K44" s="43">
        <f>K43+"0:2"</f>
        <v>0.68541666666666656</v>
      </c>
      <c r="L44" s="43" t="s">
        <v>198</v>
      </c>
      <c r="M44" s="7"/>
      <c r="N44" s="7"/>
      <c r="O44" s="10"/>
      <c r="P44" s="1"/>
      <c r="Q44" s="43" t="s">
        <v>198</v>
      </c>
      <c r="R44" s="10"/>
    </row>
    <row r="45" spans="1:18" x14ac:dyDescent="0.2">
      <c r="A45" s="186">
        <v>3.7</v>
      </c>
      <c r="B45" s="21" t="s">
        <v>198</v>
      </c>
      <c r="C45" s="21">
        <v>9.3000000000000007</v>
      </c>
      <c r="D45" s="21">
        <v>9.3000000000000007</v>
      </c>
      <c r="E45" s="21">
        <v>6.9</v>
      </c>
      <c r="F45" s="11">
        <v>11</v>
      </c>
      <c r="H45" s="26" t="s">
        <v>222</v>
      </c>
      <c r="I45" s="43" t="s">
        <v>198</v>
      </c>
      <c r="J45" s="43">
        <f>J44+"0:2"</f>
        <v>0.60347222222222219</v>
      </c>
      <c r="K45" s="43">
        <f>K44+"0:2"</f>
        <v>0.68680555555555545</v>
      </c>
      <c r="L45" s="43">
        <f>L43</f>
        <v>0.76736111111111105</v>
      </c>
      <c r="M45" s="7"/>
      <c r="N45" s="7"/>
      <c r="O45" s="10"/>
      <c r="P45" s="1"/>
      <c r="Q45" s="43">
        <f>Q43</f>
        <v>0.29166666666666669</v>
      </c>
      <c r="R45" s="10"/>
    </row>
    <row r="46" spans="1:18" x14ac:dyDescent="0.2">
      <c r="A46" s="186">
        <v>4.3999999999999995</v>
      </c>
      <c r="B46" s="21" t="s">
        <v>198</v>
      </c>
      <c r="C46" s="21">
        <v>10</v>
      </c>
      <c r="D46" s="21">
        <v>10</v>
      </c>
      <c r="E46" s="21">
        <v>7.6</v>
      </c>
      <c r="F46" s="11">
        <v>12</v>
      </c>
      <c r="H46" s="26" t="s">
        <v>221</v>
      </c>
      <c r="I46" s="43" t="s">
        <v>198</v>
      </c>
      <c r="J46" s="43">
        <f t="shared" ref="J46:L48" si="10">J45+"0:1"</f>
        <v>0.60416666666666663</v>
      </c>
      <c r="K46" s="43">
        <f t="shared" si="10"/>
        <v>0.68749999999999989</v>
      </c>
      <c r="L46" s="43">
        <f t="shared" si="10"/>
        <v>0.76805555555555549</v>
      </c>
      <c r="M46" s="7"/>
      <c r="N46" s="7"/>
      <c r="O46" s="10"/>
      <c r="P46" s="1"/>
      <c r="Q46" s="43">
        <f>Q45+"0:1"</f>
        <v>0.29236111111111113</v>
      </c>
      <c r="R46" s="10"/>
    </row>
    <row r="47" spans="1:18" x14ac:dyDescent="0.2">
      <c r="A47" s="186">
        <v>4.8</v>
      </c>
      <c r="B47" s="21" t="s">
        <v>198</v>
      </c>
      <c r="C47" s="21">
        <v>10.4</v>
      </c>
      <c r="D47" s="21">
        <v>10.4</v>
      </c>
      <c r="E47" s="21">
        <v>8</v>
      </c>
      <c r="F47" s="11">
        <v>13</v>
      </c>
      <c r="H47" s="26" t="s">
        <v>220</v>
      </c>
      <c r="I47" s="43" t="s">
        <v>198</v>
      </c>
      <c r="J47" s="43">
        <f t="shared" si="10"/>
        <v>0.60486111111111107</v>
      </c>
      <c r="K47" s="43">
        <f t="shared" si="10"/>
        <v>0.68819444444444433</v>
      </c>
      <c r="L47" s="43">
        <f t="shared" si="10"/>
        <v>0.76874999999999993</v>
      </c>
      <c r="M47" s="7"/>
      <c r="N47" s="7"/>
      <c r="O47" s="10"/>
      <c r="P47" s="1"/>
      <c r="Q47" s="43">
        <f>Q46+"0:1"</f>
        <v>0.29305555555555557</v>
      </c>
      <c r="R47" s="10"/>
    </row>
    <row r="48" spans="1:18" x14ac:dyDescent="0.2">
      <c r="A48" s="186">
        <v>5.8999999999999995</v>
      </c>
      <c r="B48" s="21">
        <v>1.7</v>
      </c>
      <c r="C48" s="21">
        <v>11.5</v>
      </c>
      <c r="D48" s="21">
        <v>11.5</v>
      </c>
      <c r="E48" s="21">
        <v>9.1</v>
      </c>
      <c r="F48" s="11">
        <v>14</v>
      </c>
      <c r="H48" s="26" t="s">
        <v>219</v>
      </c>
      <c r="I48" s="43">
        <f>I40+"0:2"</f>
        <v>0.29166666666666669</v>
      </c>
      <c r="J48" s="43">
        <f t="shared" si="10"/>
        <v>0.60555555555555551</v>
      </c>
      <c r="K48" s="43">
        <f t="shared" si="10"/>
        <v>0.68888888888888877</v>
      </c>
      <c r="L48" s="43">
        <f t="shared" si="10"/>
        <v>0.76944444444444438</v>
      </c>
      <c r="M48" s="7"/>
      <c r="N48" s="7"/>
      <c r="O48" s="10"/>
      <c r="P48" s="1"/>
      <c r="Q48" s="43">
        <f>Q47+"0:1"</f>
        <v>0.29375000000000001</v>
      </c>
      <c r="R48" s="10"/>
    </row>
    <row r="49" spans="1:25" x14ac:dyDescent="0.2">
      <c r="A49" s="21" t="s">
        <v>198</v>
      </c>
      <c r="B49" s="21" t="s">
        <v>198</v>
      </c>
      <c r="C49" s="21">
        <v>14</v>
      </c>
      <c r="D49" s="21" t="s">
        <v>198</v>
      </c>
      <c r="E49" s="21" t="s">
        <v>198</v>
      </c>
      <c r="F49" s="11">
        <v>15</v>
      </c>
      <c r="H49" s="26" t="s">
        <v>218</v>
      </c>
      <c r="I49" s="120" t="s">
        <v>198</v>
      </c>
      <c r="J49" s="43">
        <f>J48+"0:4"</f>
        <v>0.60833333333333328</v>
      </c>
      <c r="K49" s="120" t="s">
        <v>198</v>
      </c>
      <c r="L49" s="120" t="s">
        <v>198</v>
      </c>
      <c r="M49" s="7"/>
      <c r="N49" s="7"/>
      <c r="O49" s="124"/>
      <c r="P49" s="1"/>
      <c r="Q49" s="120" t="s">
        <v>198</v>
      </c>
      <c r="R49" s="10"/>
    </row>
    <row r="50" spans="1:25" x14ac:dyDescent="0.2">
      <c r="A50" s="186">
        <v>7.0999999999999988</v>
      </c>
      <c r="B50" s="21">
        <v>2.8999999999999986</v>
      </c>
      <c r="C50" s="21">
        <v>15.8</v>
      </c>
      <c r="D50" s="21">
        <v>12.7</v>
      </c>
      <c r="E50" s="21">
        <v>10.299999999999999</v>
      </c>
      <c r="F50" s="11">
        <v>16</v>
      </c>
      <c r="H50" s="26" t="s">
        <v>217</v>
      </c>
      <c r="I50" s="120">
        <f>I48+"0:3"</f>
        <v>0.29375000000000001</v>
      </c>
      <c r="J50" s="43">
        <f>J49+"0:4"</f>
        <v>0.61111111111111105</v>
      </c>
      <c r="K50" s="120">
        <f>K48+"0:2"</f>
        <v>0.69027777777777766</v>
      </c>
      <c r="L50" s="120">
        <f>L48+"0:2"</f>
        <v>0.77083333333333326</v>
      </c>
      <c r="M50" s="7"/>
      <c r="N50" s="7"/>
      <c r="O50" s="124"/>
      <c r="P50" s="1"/>
      <c r="Q50" s="120">
        <f>Q48+"0:2"</f>
        <v>0.2951388888888889</v>
      </c>
      <c r="R50" s="10"/>
    </row>
    <row r="51" spans="1:25" x14ac:dyDescent="0.2">
      <c r="A51" s="186">
        <v>7.4999999999999991</v>
      </c>
      <c r="B51" s="21">
        <v>3.2999999999999989</v>
      </c>
      <c r="C51" s="21">
        <v>16.2</v>
      </c>
      <c r="D51" s="21">
        <v>13.1</v>
      </c>
      <c r="E51" s="21">
        <v>10.7</v>
      </c>
      <c r="F51" s="11">
        <v>17</v>
      </c>
      <c r="H51" s="26" t="s">
        <v>216</v>
      </c>
      <c r="I51" s="43">
        <f>I50+"0:2"</f>
        <v>0.2951388888888889</v>
      </c>
      <c r="J51" s="43">
        <f>J50+"0:1"</f>
        <v>0.61180555555555549</v>
      </c>
      <c r="K51" s="43">
        <f>K50+"0:1"</f>
        <v>0.6909722222222221</v>
      </c>
      <c r="L51" s="43">
        <f>L50+"0:1"</f>
        <v>0.7715277777777777</v>
      </c>
      <c r="M51" s="7"/>
      <c r="N51" s="7"/>
      <c r="O51" s="10"/>
      <c r="P51" s="1"/>
      <c r="Q51" s="43">
        <f>Q50+"0:1"</f>
        <v>0.29583333333333334</v>
      </c>
      <c r="R51" s="10"/>
    </row>
    <row r="52" spans="1:25" x14ac:dyDescent="0.2">
      <c r="A52" s="186">
        <v>10</v>
      </c>
      <c r="B52" s="21">
        <v>5.7999999999999989</v>
      </c>
      <c r="C52" s="21">
        <v>18.7</v>
      </c>
      <c r="D52" s="21">
        <v>15.6</v>
      </c>
      <c r="E52" s="21">
        <v>13.2</v>
      </c>
      <c r="F52" s="11">
        <v>18</v>
      </c>
      <c r="H52" s="26" t="s">
        <v>215</v>
      </c>
      <c r="I52" s="43">
        <f>I51+"0:2"</f>
        <v>0.29652777777777778</v>
      </c>
      <c r="J52" s="43">
        <f>J51+"0:2"</f>
        <v>0.61319444444444438</v>
      </c>
      <c r="K52" s="43">
        <f>K51+"0:2"</f>
        <v>0.69236111111111098</v>
      </c>
      <c r="L52" s="43">
        <f>L51+"0:2"</f>
        <v>0.77291666666666659</v>
      </c>
      <c r="M52" s="7"/>
      <c r="N52" s="7"/>
      <c r="O52" s="10"/>
      <c r="P52" s="1"/>
      <c r="Q52" s="43">
        <f>Q51+"0:2"</f>
        <v>0.29722222222222222</v>
      </c>
      <c r="R52" s="10"/>
    </row>
    <row r="53" spans="1:25" x14ac:dyDescent="0.2">
      <c r="A53" s="186">
        <v>10.7</v>
      </c>
      <c r="B53" s="21">
        <v>6.5</v>
      </c>
      <c r="C53" s="21">
        <v>19.399999999999999</v>
      </c>
      <c r="D53" s="21">
        <v>16.3</v>
      </c>
      <c r="E53" s="21">
        <v>13.9</v>
      </c>
      <c r="F53" s="11">
        <v>19</v>
      </c>
      <c r="H53" s="26" t="s">
        <v>214</v>
      </c>
      <c r="I53" s="43">
        <f t="shared" ref="I53:L55" si="11">I52+"0:2"</f>
        <v>0.29791666666666666</v>
      </c>
      <c r="J53" s="43">
        <f t="shared" si="11"/>
        <v>0.61458333333333326</v>
      </c>
      <c r="K53" s="43">
        <f t="shared" si="11"/>
        <v>0.69374999999999987</v>
      </c>
      <c r="L53" s="43">
        <f t="shared" si="11"/>
        <v>0.77430555555555547</v>
      </c>
      <c r="M53" s="7"/>
      <c r="N53" s="7"/>
      <c r="O53" s="10"/>
      <c r="P53" s="1"/>
      <c r="Q53" s="43">
        <f>Q52+"0:2"</f>
        <v>0.2986111111111111</v>
      </c>
      <c r="R53" s="10"/>
    </row>
    <row r="54" spans="1:25" x14ac:dyDescent="0.2">
      <c r="A54" s="186">
        <v>11.599999999999998</v>
      </c>
      <c r="B54" s="21">
        <v>7.3999999999999986</v>
      </c>
      <c r="C54" s="21">
        <v>20.3</v>
      </c>
      <c r="D54" s="21">
        <v>17.2</v>
      </c>
      <c r="E54" s="21">
        <v>14.799999999999999</v>
      </c>
      <c r="F54" s="11">
        <v>20</v>
      </c>
      <c r="H54" s="26" t="s">
        <v>213</v>
      </c>
      <c r="I54" s="43">
        <f t="shared" si="11"/>
        <v>0.29930555555555555</v>
      </c>
      <c r="J54" s="43">
        <f t="shared" si="11"/>
        <v>0.61597222222222214</v>
      </c>
      <c r="K54" s="43">
        <f t="shared" si="11"/>
        <v>0.69513888888888875</v>
      </c>
      <c r="L54" s="43">
        <f t="shared" si="11"/>
        <v>0.77569444444444435</v>
      </c>
      <c r="M54" s="7"/>
      <c r="N54" s="7"/>
      <c r="O54" s="10"/>
      <c r="P54" s="1"/>
      <c r="Q54" s="43">
        <f>Q53+"0:2"</f>
        <v>0.3</v>
      </c>
      <c r="R54" s="10"/>
    </row>
    <row r="55" spans="1:25" x14ac:dyDescent="0.2">
      <c r="A55" s="186">
        <v>12.900000000000002</v>
      </c>
      <c r="B55" s="21">
        <v>8.6999999999999993</v>
      </c>
      <c r="C55" s="21">
        <v>21.6</v>
      </c>
      <c r="D55" s="21">
        <v>18.5</v>
      </c>
      <c r="E55" s="21">
        <v>16.100000000000001</v>
      </c>
      <c r="F55" s="11">
        <v>21</v>
      </c>
      <c r="H55" s="26" t="s">
        <v>95</v>
      </c>
      <c r="I55" s="43">
        <f>I54+"0:2"</f>
        <v>0.30069444444444443</v>
      </c>
      <c r="J55" s="43">
        <f>J54+"0:2"</f>
        <v>0.61736111111111103</v>
      </c>
      <c r="K55" s="43">
        <f t="shared" si="11"/>
        <v>0.69652777777777763</v>
      </c>
      <c r="L55" s="43">
        <f t="shared" si="11"/>
        <v>0.77708333333333324</v>
      </c>
      <c r="M55" s="7"/>
      <c r="N55" s="7"/>
      <c r="O55" s="10"/>
      <c r="P55" s="1"/>
      <c r="Q55" s="43">
        <f>Q54+"0:2"</f>
        <v>0.30138888888888887</v>
      </c>
      <c r="R55" s="10"/>
    </row>
    <row r="56" spans="1:25" x14ac:dyDescent="0.2">
      <c r="A56" s="186">
        <v>13.900000000000002</v>
      </c>
      <c r="B56" s="21">
        <v>9.6999999999999993</v>
      </c>
      <c r="C56" s="21">
        <v>22.6</v>
      </c>
      <c r="D56" s="21">
        <v>19.5</v>
      </c>
      <c r="E56" s="21">
        <v>17.100000000000001</v>
      </c>
      <c r="F56" s="11">
        <v>22</v>
      </c>
      <c r="H56" s="27" t="s">
        <v>255</v>
      </c>
      <c r="I56" s="44"/>
      <c r="J56" s="44">
        <f>J55+"0:3"</f>
        <v>0.61944444444444435</v>
      </c>
      <c r="K56" s="44">
        <f>K55+"0:3"</f>
        <v>0.69861111111111096</v>
      </c>
      <c r="L56" s="44">
        <f>L55+"0:3"</f>
        <v>0.77916666666666656</v>
      </c>
      <c r="M56" s="7"/>
      <c r="N56" s="7"/>
      <c r="O56" s="10"/>
      <c r="P56" s="1"/>
      <c r="Q56" s="44">
        <f>Q55+"0:3"</f>
        <v>0.3034722222222222</v>
      </c>
      <c r="R56" s="10"/>
    </row>
    <row r="58" spans="1:25" x14ac:dyDescent="0.2">
      <c r="L58" s="7"/>
      <c r="M58" s="7"/>
      <c r="N58" s="7"/>
      <c r="O58" s="7"/>
      <c r="P58" s="7"/>
      <c r="Q58" s="7"/>
      <c r="R58" s="7"/>
      <c r="S58" s="7"/>
      <c r="T58" s="7"/>
      <c r="U58" s="7"/>
      <c r="Y58" s="7"/>
    </row>
    <row r="59" spans="1:25" x14ac:dyDescent="0.2">
      <c r="J59" s="7"/>
      <c r="K59" s="7"/>
      <c r="L59" s="7"/>
      <c r="N59" s="7"/>
      <c r="O59" s="7"/>
      <c r="P59" s="7"/>
      <c r="Q59" s="7"/>
      <c r="R59" s="7"/>
      <c r="S59" s="7"/>
      <c r="T59" s="7"/>
      <c r="U59" s="7"/>
      <c r="Y59" s="7"/>
    </row>
  </sheetData>
  <printOptions horizontalCentered="1" verticalCentered="1"/>
  <pageMargins left="0.25" right="0.25" top="0.75" bottom="0.75" header="0.3" footer="0.3"/>
  <pageSetup paperSize="9" scale="6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33</vt:i4>
      </vt:variant>
      <vt:variant>
        <vt:lpstr>Pojmenované oblasti</vt:lpstr>
      </vt:variant>
      <vt:variant>
        <vt:i4>3</vt:i4>
      </vt:variant>
    </vt:vector>
  </HeadingPairs>
  <TitlesOfParts>
    <vt:vector size="36" baseType="lpstr">
      <vt:lpstr>Seznam linek</vt:lpstr>
      <vt:lpstr>XXX100</vt:lpstr>
      <vt:lpstr>XXX101</vt:lpstr>
      <vt:lpstr>XXX102</vt:lpstr>
      <vt:lpstr>XXX103</vt:lpstr>
      <vt:lpstr>XXX104</vt:lpstr>
      <vt:lpstr>XXX106</vt:lpstr>
      <vt:lpstr>XXX107</vt:lpstr>
      <vt:lpstr>XXX108</vt:lpstr>
      <vt:lpstr>XXX109</vt:lpstr>
      <vt:lpstr>XXX111</vt:lpstr>
      <vt:lpstr>XXX112</vt:lpstr>
      <vt:lpstr>XXX113</vt:lpstr>
      <vt:lpstr>XXX114</vt:lpstr>
      <vt:lpstr>XXX115</vt:lpstr>
      <vt:lpstr>XXX116</vt:lpstr>
      <vt:lpstr>XXX120</vt:lpstr>
      <vt:lpstr>XXX121</vt:lpstr>
      <vt:lpstr>XXX122</vt:lpstr>
      <vt:lpstr>XXX123</vt:lpstr>
      <vt:lpstr>XXX124</vt:lpstr>
      <vt:lpstr>XXX125</vt:lpstr>
      <vt:lpstr>XXX126</vt:lpstr>
      <vt:lpstr>XXX127</vt:lpstr>
      <vt:lpstr>XXX128</vt:lpstr>
      <vt:lpstr>XXX129</vt:lpstr>
      <vt:lpstr>XXX131</vt:lpstr>
      <vt:lpstr>XXX132</vt:lpstr>
      <vt:lpstr>XXX133</vt:lpstr>
      <vt:lpstr>XXX203</vt:lpstr>
      <vt:lpstr>XXX460</vt:lpstr>
      <vt:lpstr>YYY119</vt:lpstr>
      <vt:lpstr>Neg.zn.</vt:lpstr>
      <vt:lpstr>XXX112!Názvy_tisku</vt:lpstr>
      <vt:lpstr>XXX115!Názvy_tisku</vt:lpstr>
      <vt:lpstr>XXX103!Oblast_tisku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2023-04-16T15:17:40Z</dcterms:modified>
</cp:coreProperties>
</file>